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migrant stocks\"/>
    </mc:Choice>
  </mc:AlternateContent>
  <bookViews>
    <workbookView xWindow="0" yWindow="0" windowWidth="28800" windowHeight="12345"/>
  </bookViews>
  <sheets>
    <sheet name="Contents" sheetId="8" r:id="rId1"/>
    <sheet name="Chart 1" sheetId="6" r:id="rId2"/>
    <sheet name="Chart 2" sheetId="7" r:id="rId3"/>
    <sheet name="Chart 3" sheetId="4" r:id="rId4"/>
    <sheet name="Chart 4" sheetId="9" r:id="rId5"/>
    <sheet name="Chart 4  - working" sheetId="11" state="hidden" r:id="rId6"/>
  </sheets>
  <calcPr calcId="162913"/>
</workbook>
</file>

<file path=xl/calcChain.xml><?xml version="1.0" encoding="utf-8"?>
<calcChain xmlns="http://schemas.openxmlformats.org/spreadsheetml/2006/main">
  <c r="F37" i="11" l="1"/>
  <c r="G37" i="11"/>
  <c r="I37" i="11" s="1"/>
  <c r="H37" i="11"/>
  <c r="J37" i="11"/>
  <c r="F38" i="11"/>
  <c r="G38" i="11"/>
  <c r="H38" i="11"/>
  <c r="I38" i="11"/>
  <c r="J38" i="11"/>
  <c r="F39" i="11"/>
  <c r="G39" i="11"/>
  <c r="H39" i="11"/>
  <c r="J39" i="11" s="1"/>
  <c r="I39" i="11"/>
  <c r="F40" i="11"/>
  <c r="G40" i="11"/>
  <c r="I40" i="11" s="1"/>
  <c r="H40" i="11"/>
  <c r="J40" i="11" s="1"/>
  <c r="F2" i="11"/>
  <c r="G2" i="11"/>
  <c r="H2" i="11"/>
  <c r="J2" i="11" s="1"/>
  <c r="I2" i="11"/>
  <c r="F3" i="11"/>
  <c r="G3" i="11"/>
  <c r="I3" i="11" s="1"/>
  <c r="H3" i="11"/>
  <c r="J3" i="11" s="1"/>
  <c r="F4" i="11"/>
  <c r="G4" i="11"/>
  <c r="I4" i="11" s="1"/>
  <c r="H4" i="11"/>
  <c r="J4" i="11"/>
  <c r="F5" i="11"/>
  <c r="G5" i="11"/>
  <c r="H5" i="11"/>
  <c r="I5" i="11"/>
  <c r="J5" i="11"/>
  <c r="F6" i="11"/>
  <c r="G6" i="11"/>
  <c r="H6" i="11"/>
  <c r="J6" i="11" s="1"/>
  <c r="I6" i="11"/>
  <c r="F7" i="11"/>
  <c r="G7" i="11"/>
  <c r="I7" i="11" s="1"/>
  <c r="H7" i="11"/>
  <c r="J7" i="11" s="1"/>
  <c r="F8" i="11"/>
  <c r="G8" i="11"/>
  <c r="I8" i="11" s="1"/>
  <c r="H8" i="11"/>
  <c r="J8" i="11"/>
  <c r="F9" i="11"/>
  <c r="G9" i="11"/>
  <c r="H9" i="11"/>
  <c r="I9" i="11"/>
  <c r="J9" i="11"/>
  <c r="F10" i="11"/>
  <c r="G10" i="11"/>
  <c r="H10" i="11"/>
  <c r="J10" i="11" s="1"/>
  <c r="I10" i="11"/>
  <c r="F11" i="11"/>
  <c r="G11" i="11"/>
  <c r="I11" i="11" s="1"/>
  <c r="H11" i="11"/>
  <c r="J11" i="11" s="1"/>
  <c r="F12" i="11"/>
  <c r="G12" i="11"/>
  <c r="I12" i="11" s="1"/>
  <c r="H12" i="11"/>
  <c r="J12" i="11"/>
  <c r="F13" i="11"/>
  <c r="G13" i="11"/>
  <c r="H13" i="11"/>
  <c r="I13" i="11"/>
  <c r="J13" i="11"/>
  <c r="F14" i="11"/>
  <c r="G14" i="11"/>
  <c r="H14" i="11"/>
  <c r="J14" i="11" s="1"/>
  <c r="I14" i="11"/>
  <c r="F15" i="11"/>
  <c r="G15" i="11"/>
  <c r="I15" i="11" s="1"/>
  <c r="H15" i="11"/>
  <c r="J15" i="11" s="1"/>
  <c r="F16" i="11"/>
  <c r="G16" i="11"/>
  <c r="I16" i="11" s="1"/>
  <c r="H16" i="11"/>
  <c r="J16" i="11"/>
  <c r="F17" i="11"/>
  <c r="G17" i="11"/>
  <c r="H17" i="11"/>
  <c r="I17" i="11"/>
  <c r="J17" i="11"/>
  <c r="F18" i="11"/>
  <c r="G18" i="11"/>
  <c r="H18" i="11"/>
  <c r="J18" i="11" s="1"/>
  <c r="I18" i="11"/>
  <c r="F19" i="11"/>
  <c r="G19" i="11"/>
  <c r="I19" i="11" s="1"/>
  <c r="H19" i="11"/>
  <c r="J19" i="11" s="1"/>
  <c r="F20" i="11"/>
  <c r="G20" i="11"/>
  <c r="I20" i="11" s="1"/>
  <c r="H20" i="11"/>
  <c r="J20" i="11"/>
  <c r="F21" i="11"/>
  <c r="G21" i="11"/>
  <c r="H21" i="11"/>
  <c r="I21" i="11"/>
  <c r="J21" i="11"/>
  <c r="F23" i="11"/>
  <c r="G23" i="11"/>
  <c r="H23" i="11"/>
  <c r="J23" i="11" s="1"/>
  <c r="I23" i="11"/>
  <c r="F24" i="11"/>
  <c r="G24" i="11"/>
  <c r="I24" i="11" s="1"/>
  <c r="H24" i="11"/>
  <c r="J24" i="11" s="1"/>
  <c r="F26" i="11"/>
  <c r="G26" i="11"/>
  <c r="I26" i="11" s="1"/>
  <c r="H26" i="11"/>
  <c r="J26" i="11"/>
  <c r="F27" i="11"/>
  <c r="G27" i="11"/>
  <c r="H27" i="11"/>
  <c r="I27" i="11"/>
  <c r="J27" i="11"/>
  <c r="F28" i="11"/>
  <c r="G28" i="11"/>
  <c r="H28" i="11"/>
  <c r="J28" i="11" s="1"/>
  <c r="I28" i="11"/>
  <c r="F29" i="11"/>
  <c r="G29" i="11"/>
  <c r="I29" i="11" s="1"/>
  <c r="H29" i="11"/>
  <c r="J29" i="11" s="1"/>
  <c r="F30" i="11"/>
  <c r="G30" i="11"/>
  <c r="I30" i="11" s="1"/>
  <c r="H30" i="11"/>
  <c r="J30" i="11"/>
  <c r="F31" i="11"/>
  <c r="G31" i="11"/>
  <c r="H31" i="11"/>
  <c r="I31" i="11"/>
  <c r="J31" i="11"/>
  <c r="F32" i="11"/>
  <c r="G32" i="11"/>
  <c r="H32" i="11"/>
  <c r="J32" i="11" s="1"/>
  <c r="I32" i="11"/>
  <c r="F33" i="11"/>
  <c r="G33" i="11"/>
  <c r="I33" i="11" s="1"/>
  <c r="H33" i="11"/>
  <c r="J33" i="11" s="1"/>
  <c r="F34" i="11"/>
  <c r="G34" i="11"/>
  <c r="I34" i="11" s="1"/>
  <c r="H34" i="11"/>
  <c r="J34" i="11"/>
</calcChain>
</file>

<file path=xl/sharedStrings.xml><?xml version="1.0" encoding="utf-8"?>
<sst xmlns="http://schemas.openxmlformats.org/spreadsheetml/2006/main" count="263" uniqueCount="160">
  <si>
    <t>Asia</t>
  </si>
  <si>
    <t>CI +/-</t>
  </si>
  <si>
    <t>Year</t>
  </si>
  <si>
    <t>CI+/-</t>
  </si>
  <si>
    <t>Country</t>
  </si>
  <si>
    <t>EU total</t>
  </si>
  <si>
    <t>Non-EU total</t>
  </si>
  <si>
    <t>EU14</t>
  </si>
  <si>
    <t>EU8</t>
  </si>
  <si>
    <t>EU2</t>
  </si>
  <si>
    <t>EU Other</t>
  </si>
  <si>
    <t>Other Europe</t>
  </si>
  <si>
    <t>Data for charts</t>
  </si>
  <si>
    <t>Contents</t>
  </si>
  <si>
    <t>Chart 1</t>
  </si>
  <si>
    <t>Chart 2</t>
  </si>
  <si>
    <t>Chart 3</t>
  </si>
  <si>
    <t>Totals may not sum due to rounding</t>
  </si>
  <si>
    <t>"." = no contact</t>
  </si>
  <si>
    <t>"0~" = rounded to zero</t>
  </si>
  <si>
    <t>"c" = not available due to disclosure control</t>
  </si>
  <si>
    <t>":" = not available</t>
  </si>
  <si>
    <t>Notes: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</si>
  <si>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</si>
  <si>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3. The LFS weighting does not adjust for non-response bias by the nationality variable.</t>
  </si>
  <si>
    <t>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t>
  </si>
  <si>
    <t>ONS Website</t>
  </si>
  <si>
    <t>Chart 4</t>
  </si>
  <si>
    <t xml:space="preserve">EU </t>
  </si>
  <si>
    <t>Non-EU</t>
  </si>
  <si>
    <t>All</t>
  </si>
  <si>
    <t>EU (total)</t>
  </si>
  <si>
    <t>Non-EU (total)</t>
  </si>
  <si>
    <t>Rest of world</t>
  </si>
  <si>
    <t>Area</t>
  </si>
  <si>
    <t>estimate</t>
  </si>
  <si>
    <t>Scotland</t>
  </si>
  <si>
    <t>back to contents</t>
  </si>
  <si>
    <t>of non-British</t>
  </si>
  <si>
    <t>British</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</si>
  <si>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</si>
  <si>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</si>
  <si>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</si>
  <si>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</si>
  <si>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</si>
  <si>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</si>
  <si>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</si>
  <si>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</si>
  <si>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</si>
  <si>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</si>
  <si>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</si>
  <si>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</si>
  <si>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</si>
  <si>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</si>
  <si>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</si>
  <si>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</si>
  <si>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</si>
  <si>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</si>
  <si>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</si>
  <si>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</si>
  <si>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</si>
  <si>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</si>
  <si>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</si>
  <si>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</si>
  <si>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</si>
  <si>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Shetland Islands</t>
  </si>
  <si>
    <t>South Ayrshire</t>
  </si>
  <si>
    <t>South Lanarkshire</t>
  </si>
  <si>
    <t>Stirling</t>
  </si>
  <si>
    <t>West Dunbartonshire</t>
  </si>
  <si>
    <t>West Lothian</t>
  </si>
  <si>
    <t>Larger cities</t>
  </si>
  <si>
    <t>Mainly rural</t>
  </si>
  <si>
    <t>Islands and remote</t>
  </si>
  <si>
    <t>z = not applicable</t>
  </si>
  <si>
    <t>thousands</t>
  </si>
  <si>
    <t>Scottish Borders</t>
  </si>
  <si>
    <t>Estimate</t>
  </si>
  <si>
    <t>Upper Confidence Interval Limit</t>
  </si>
  <si>
    <t>Lower Confidence Interval Limit</t>
  </si>
  <si>
    <t>SCOTLAND</t>
  </si>
  <si>
    <t>Urban with substantial rural</t>
  </si>
  <si>
    <t>RESAS Classification</t>
  </si>
  <si>
    <t>*    excludes students in halls who do not have a UK resident parent.</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</si>
  <si>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</si>
  <si>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    excludes people in most other types of communal establishments (e.g., hotels, boarding houses, hostels and mobile home sites).</t>
  </si>
  <si>
    <t>Source: Annual Population Survey (APS), Office for National Statistics (ONS)</t>
  </si>
  <si>
    <t>Non-British (total)</t>
  </si>
  <si>
    <t>2. It should be noted that the LFS:</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</si>
  <si>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</si>
  <si>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</si>
  <si>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Data for the infographic supplement published along with Population by Country of Birth and Nationality, Scotland, July 2019 to June 2020</t>
  </si>
  <si>
    <t>2015-16</t>
  </si>
  <si>
    <t>2016-17</t>
  </si>
  <si>
    <t>2017-18</t>
  </si>
  <si>
    <t>2018-19</t>
  </si>
  <si>
    <t>2019-20</t>
  </si>
  <si>
    <t>Chart 1: Population by non-British nationality, Scotland, 2015-16 to 2019-20 (thousands)</t>
  </si>
  <si>
    <t>Chart 2: Population by nationality, split by EU and non-EU nationality, for year ending June 2020 (thousands)</t>
  </si>
  <si>
    <t>Chart 3: Most common non-British nationalities in Scotland, July 2019 to June 2020</t>
  </si>
  <si>
    <t>Chart 4: Percentage of population who are non-British nationals, Scotland, council areas and RESAS classification, July 2019 to June 2020</t>
  </si>
  <si>
    <t>Population by non-British nationality, Scotland, 2015-16 to 2019-20</t>
  </si>
  <si>
    <t>Population by nationality, split by EU and non-EU nationality, for year ending June 2020</t>
  </si>
  <si>
    <t>Most common non-British nationalities in Scotland, July 2019 to June 2020</t>
  </si>
  <si>
    <t>Percentage of population who are non-British nationals, Scotland, council areas and RESAS classification, July 2019 to June 2020</t>
  </si>
  <si>
    <t>Poland</t>
  </si>
  <si>
    <t>Republic of Ireland</t>
  </si>
  <si>
    <t>India</t>
  </si>
  <si>
    <t>Pakistan</t>
  </si>
  <si>
    <t>Nigeria</t>
  </si>
  <si>
    <t>CI</t>
  </si>
  <si>
    <t>© Crown Copyright 2021</t>
  </si>
  <si>
    <t>z</t>
  </si>
  <si>
    <t>c</t>
  </si>
  <si>
    <t>S12000040</t>
  </si>
  <si>
    <t>S12000039</t>
  </si>
  <si>
    <t>S12000030</t>
  </si>
  <si>
    <t>S12000029</t>
  </si>
  <si>
    <t>S12000028</t>
  </si>
  <si>
    <t>S12000027</t>
  </si>
  <si>
    <t>S12000026</t>
  </si>
  <si>
    <t>S12000038</t>
  </si>
  <si>
    <t>S12000048</t>
  </si>
  <si>
    <t>S12000023</t>
  </si>
  <si>
    <t>S12000050</t>
  </si>
  <si>
    <t>S12000021</t>
  </si>
  <si>
    <t>S12000013</t>
  </si>
  <si>
    <t>S12000020</t>
  </si>
  <si>
    <t>S12000019</t>
  </si>
  <si>
    <t>S12000018</t>
  </si>
  <si>
    <t>S12000017</t>
  </si>
  <si>
    <t>S12000049</t>
  </si>
  <si>
    <t>S12000047</t>
  </si>
  <si>
    <t>S12000014</t>
  </si>
  <si>
    <t>S12000011</t>
  </si>
  <si>
    <t>S12000010</t>
  </si>
  <si>
    <t>S12000045</t>
  </si>
  <si>
    <t>S12000008</t>
  </si>
  <si>
    <t>S12000042</t>
  </si>
  <si>
    <t>S12000006</t>
  </si>
  <si>
    <t>S12000005</t>
  </si>
  <si>
    <t>S12000036</t>
  </si>
  <si>
    <t>S12000035</t>
  </si>
  <si>
    <t>S12000041</t>
  </si>
  <si>
    <t>S12000034</t>
  </si>
  <si>
    <t>S12000033</t>
  </si>
  <si>
    <t>S92000003</t>
  </si>
  <si>
    <t>Upper %</t>
  </si>
  <si>
    <t>Lower %</t>
  </si>
  <si>
    <t>Upper</t>
  </si>
  <si>
    <t>Lower</t>
  </si>
  <si>
    <t>%</t>
  </si>
  <si>
    <t>stocks</t>
  </si>
  <si>
    <t>MYE</t>
  </si>
  <si>
    <t>~0.0%</t>
  </si>
  <si>
    <t>"~0" = rounded to zero</t>
  </si>
  <si>
    <t>All nationalities</t>
  </si>
  <si>
    <t>RESAS classification</t>
  </si>
  <si>
    <t>Council area</t>
  </si>
  <si>
    <r>
      <t xml:space="preserve">For more information, please visit the </t>
    </r>
    <r>
      <rPr>
        <u/>
        <sz val="10"/>
        <color rgb="FF0000FF"/>
        <rFont val="Arial"/>
        <family val="2"/>
      </rPr>
      <t>Population by Country of Birth and Nationality</t>
    </r>
    <r>
      <rPr>
        <sz val="10"/>
        <rFont val="Arial"/>
        <family val="2"/>
      </rPr>
      <t xml:space="preserve"> area of the National Records of Scotland (NRS)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</si>
</sst>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_);_(* \(#,##0.00\);_(* &quot;-&quot;??_);_(@_)"/>
    <numFmt numFmtId="165" formatCode="0.0%"/>
    <numFmt numFmtId="166" formatCode="0.0"/>
    <numFmt numFmtId="167" formatCode="_)#,##0_);_)\-#,##0_);_)0_);_)@_)"/>
    <numFmt numFmtId="168" formatCode="#,##0_);;&quot;- &quot;_);@_)\ "/>
    <numFmt numFmtId="169" formatCode="_(General"/>
    <numFmt numFmtId="170" formatCode="#,###;\-#,###;0\~"/>
    <numFmt numFmtId="171" formatCode="0.0000%"/>
  </numFmts>
  <fonts count="67">
    <font>
      <sz val="10"/>
      <color theme="1"/>
      <name val="Arial"/>
      <family val="2"/>
    </font>
    <font>
      <sz val="11"/>
      <color theme="1"/>
      <name val="Calibri"/>
      <family val="2"/>
      <scheme val="minor"/>
    </font>
    <font>
      <sz val="11"/>
      <color theme="1"/>
      <name val="Calibri"/>
      <family val="2"/>
      <scheme val="minor"/>
    </font>
    <font>
      <sz val="8"/>
      <name val="Arial"/>
      <family val="2"/>
    </font>
    <font>
      <sz val="10"/>
      <name val="Arial"/>
      <family val="2"/>
    </font>
    <font>
      <b/>
      <sz val="12"/>
      <name val="Arial"/>
      <family val="2"/>
    </font>
    <font>
      <b/>
      <sz val="10"/>
      <name val="Arial"/>
      <family val="2"/>
    </font>
    <font>
      <b/>
      <sz val="8"/>
      <name val="Arial"/>
      <family val="2"/>
    </font>
    <font>
      <sz val="12"/>
      <name val="Arial"/>
      <family val="2"/>
    </font>
    <font>
      <u/>
      <sz val="10"/>
      <color indexed="12"/>
      <name val="Arial"/>
      <family val="2"/>
    </font>
    <font>
      <u/>
      <sz val="12"/>
      <color indexed="12"/>
      <name val="Arial"/>
      <family val="2"/>
    </font>
    <font>
      <u/>
      <sz val="10"/>
      <color rgb="FF0000FF"/>
      <name val="Arial"/>
      <family val="2"/>
    </font>
    <font>
      <b/>
      <sz val="12"/>
      <color theme="1"/>
      <name val="Arial"/>
      <family val="2"/>
    </font>
    <font>
      <sz val="8"/>
      <color theme="1"/>
      <name val="Calibri"/>
      <family val="2"/>
      <scheme val="minor"/>
    </font>
    <font>
      <u/>
      <sz val="8"/>
      <color indexed="12"/>
      <name val="Arial"/>
      <family val="2"/>
    </font>
    <font>
      <b/>
      <sz val="10"/>
      <color theme="1"/>
      <name val="Arial"/>
      <family val="2"/>
    </font>
    <font>
      <sz val="8"/>
      <color theme="1"/>
      <name val="Arial"/>
      <family val="2"/>
    </font>
    <font>
      <b/>
      <sz val="8"/>
      <color theme="1"/>
      <name val="Arial"/>
      <family val="2"/>
    </font>
    <font>
      <i/>
      <sz val="10"/>
      <name val="Arial"/>
      <family val="2"/>
    </font>
    <font>
      <vertAlign val="superscript"/>
      <sz val="8"/>
      <name val="Arial"/>
      <family val="2"/>
    </font>
    <font>
      <sz val="10"/>
      <color theme="1"/>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sz val="10"/>
      <name val="Arial"/>
    </font>
    <font>
      <b/>
      <sz val="8"/>
      <color theme="1"/>
      <name val="Calibri"/>
      <family val="2"/>
      <scheme val="minor"/>
    </font>
    <font>
      <b/>
      <sz val="11"/>
      <name val="Arial"/>
      <family val="2"/>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4">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style="thin">
        <color indexed="64"/>
      </right>
      <top/>
      <bottom style="thin">
        <color indexed="64"/>
      </bottom>
      <diagonal/>
    </border>
  </borders>
  <cellStyleXfs count="325">
    <xf numFmtId="0" fontId="0" fillId="0" borderId="0"/>
    <xf numFmtId="0" fontId="4"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 fillId="0" borderId="0"/>
    <xf numFmtId="164" fontId="16" fillId="0" borderId="0" applyFont="0" applyFill="0" applyBorder="0" applyAlignment="0" applyProtection="0"/>
    <xf numFmtId="0" fontId="2" fillId="0" borderId="0"/>
    <xf numFmtId="0" fontId="1" fillId="0" borderId="0"/>
    <xf numFmtId="3" fontId="4" fillId="0" borderId="0"/>
    <xf numFmtId="0" fontId="3" fillId="0" borderId="0"/>
    <xf numFmtId="0" fontId="4"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3" fillId="5" borderId="0" applyNumberFormat="0" applyBorder="0" applyAlignment="0" applyProtection="0"/>
    <xf numFmtId="0" fontId="24" fillId="8" borderId="13" applyNumberFormat="0" applyAlignment="0" applyProtection="0"/>
    <xf numFmtId="0" fontId="25" fillId="9" borderId="16"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7" borderId="13" applyNumberFormat="0" applyAlignment="0" applyProtection="0"/>
    <xf numFmtId="0" fontId="32" fillId="0" borderId="15" applyNumberFormat="0" applyFill="0" applyAlignment="0" applyProtection="0"/>
    <xf numFmtId="0" fontId="33" fillId="6" borderId="0" applyNumberFormat="0" applyBorder="0" applyAlignment="0" applyProtection="0"/>
    <xf numFmtId="0" fontId="4" fillId="0" borderId="0"/>
    <xf numFmtId="0" fontId="20" fillId="0" borderId="0"/>
    <xf numFmtId="0" fontId="20" fillId="0" borderId="0"/>
    <xf numFmtId="0" fontId="1" fillId="0" borderId="0"/>
    <xf numFmtId="0" fontId="4" fillId="0" borderId="0"/>
    <xf numFmtId="3" fontId="4" fillId="0" borderId="0"/>
    <xf numFmtId="0" fontId="20" fillId="10" borderId="17" applyNumberFormat="0" applyFont="0" applyAlignment="0" applyProtection="0"/>
    <xf numFmtId="0" fontId="34" fillId="8" borderId="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5" fillId="0" borderId="18" applyNumberFormat="0" applyFill="0" applyAlignment="0" applyProtection="0"/>
    <xf numFmtId="0" fontId="36" fillId="0" borderId="0" applyNumberFormat="0" applyFill="0" applyBorder="0" applyAlignment="0" applyProtection="0"/>
    <xf numFmtId="0" fontId="3" fillId="0" borderId="0"/>
    <xf numFmtId="0" fontId="4"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43" fontId="4" fillId="0" borderId="0" applyFont="0" applyFill="0" applyBorder="0" applyAlignment="0" applyProtection="0"/>
    <xf numFmtId="0" fontId="20" fillId="0" borderId="0"/>
    <xf numFmtId="9" fontId="4" fillId="0" borderId="0" applyFont="0" applyFill="0" applyBorder="0" applyAlignment="0" applyProtection="0"/>
    <xf numFmtId="0" fontId="4" fillId="0" borderId="0"/>
    <xf numFmtId="0" fontId="20" fillId="0" borderId="0"/>
    <xf numFmtId="0" fontId="1" fillId="0" borderId="0"/>
    <xf numFmtId="9" fontId="20"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7" fillId="0" borderId="0">
      <alignment horizontal="left"/>
    </xf>
    <xf numFmtId="0" fontId="3" fillId="0" borderId="0">
      <alignment horizontal="left"/>
    </xf>
    <xf numFmtId="0" fontId="3" fillId="0" borderId="0">
      <alignment horizontal="center" vertical="center" wrapText="1"/>
    </xf>
    <xf numFmtId="0" fontId="7" fillId="0" borderId="0">
      <alignment horizontal="left" vertical="center" wrapText="1"/>
    </xf>
    <xf numFmtId="0" fontId="7" fillId="0" borderId="0">
      <alignment horizontal="right"/>
    </xf>
    <xf numFmtId="0" fontId="3" fillId="0" borderId="0">
      <alignment horizontal="left" vertical="center" wrapText="1"/>
    </xf>
    <xf numFmtId="0" fontId="3" fillId="0" borderId="0">
      <alignment horizontal="right"/>
    </xf>
    <xf numFmtId="0" fontId="4" fillId="0" borderId="0"/>
    <xf numFmtId="0" fontId="4" fillId="0" borderId="0"/>
    <xf numFmtId="9" fontId="4" fillId="0" borderId="0" applyFont="0" applyFill="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3" fontId="4" fillId="0" borderId="0"/>
    <xf numFmtId="0" fontId="20" fillId="10" borderId="17" applyNumberFormat="0" applyFont="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3" fillId="0" borderId="0"/>
    <xf numFmtId="0" fontId="3" fillId="0" borderId="0"/>
    <xf numFmtId="0" fontId="20" fillId="0" borderId="0"/>
    <xf numFmtId="0" fontId="4" fillId="0" borderId="0"/>
    <xf numFmtId="0" fontId="4" fillId="0" borderId="0" applyFill="0"/>
    <xf numFmtId="0" fontId="4" fillId="35" borderId="0">
      <protection locked="0"/>
    </xf>
    <xf numFmtId="0" fontId="4" fillId="36" borderId="20">
      <alignment horizontal="center" vertical="center"/>
      <protection locked="0"/>
    </xf>
    <xf numFmtId="43" fontId="4" fillId="0" borderId="0" applyFont="0" applyFill="0" applyBorder="0" applyAlignment="0" applyProtection="0"/>
    <xf numFmtId="0" fontId="6" fillId="36" borderId="0">
      <alignment vertical="center"/>
      <protection locked="0"/>
    </xf>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xf numFmtId="0" fontId="20" fillId="10" borderId="17" applyNumberFormat="0" applyFont="0" applyAlignment="0" applyProtection="0"/>
    <xf numFmtId="0" fontId="4" fillId="36" borderId="2">
      <alignment vertical="center"/>
      <protection locked="0"/>
    </xf>
    <xf numFmtId="0" fontId="4" fillId="0" borderId="0"/>
    <xf numFmtId="0" fontId="4" fillId="0" borderId="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39" borderId="0" applyNumberFormat="0" applyBorder="0" applyAlignment="0" applyProtection="0"/>
    <xf numFmtId="0" fontId="38" fillId="41" borderId="0" applyNumberFormat="0" applyBorder="0" applyAlignment="0" applyProtection="0"/>
    <xf numFmtId="0" fontId="38" fillId="38"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1" borderId="0" applyNumberFormat="0" applyBorder="0" applyAlignment="0" applyProtection="0"/>
    <xf numFmtId="0" fontId="38" fillId="39" borderId="0" applyNumberFormat="0" applyBorder="0" applyAlignment="0" applyProtection="0"/>
    <xf numFmtId="0" fontId="39" fillId="41"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3" borderId="0" applyNumberFormat="0" applyBorder="0" applyAlignment="0" applyProtection="0"/>
    <xf numFmtId="0" fontId="39" fillId="41" borderId="0" applyNumberFormat="0" applyBorder="0" applyAlignment="0" applyProtection="0"/>
    <xf numFmtId="0" fontId="39" fillId="38"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40" fillId="50" borderId="0" applyNumberFormat="0" applyBorder="0" applyAlignment="0" applyProtection="0"/>
    <xf numFmtId="167" fontId="41" fillId="0" borderId="0" applyFont="0" applyFill="0" applyBorder="0" applyAlignment="0" applyProtection="0"/>
    <xf numFmtId="167" fontId="41" fillId="0" borderId="0" applyFont="0" applyFill="0" applyBorder="0" applyAlignment="0" applyProtection="0"/>
    <xf numFmtId="0" fontId="42" fillId="51" borderId="21" applyNumberFormat="0" applyAlignment="0" applyProtection="0"/>
    <xf numFmtId="0" fontId="42" fillId="51" borderId="21" applyNumberFormat="0" applyAlignment="0" applyProtection="0"/>
    <xf numFmtId="0" fontId="43" fillId="52" borderId="22" applyNumberFormat="0" applyAlignment="0" applyProtection="0"/>
    <xf numFmtId="40" fontId="44" fillId="0" borderId="0" applyFont="0" applyFill="0" applyBorder="0" applyAlignment="0" applyProtection="0"/>
    <xf numFmtId="43" fontId="4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5" fillId="0" borderId="0" applyNumberFormat="0" applyFill="0" applyBorder="0" applyAlignment="0" applyProtection="0"/>
    <xf numFmtId="0" fontId="46" fillId="41" borderId="0" applyNumberFormat="0" applyBorder="0" applyAlignment="0" applyProtection="0"/>
    <xf numFmtId="0" fontId="47" fillId="0" borderId="23" applyNumberFormat="0" applyFill="0" applyBorder="0" applyProtection="0">
      <alignment horizontal="centerContinuous" vertical="center" wrapText="1"/>
    </xf>
    <xf numFmtId="0" fontId="48" fillId="0" borderId="24" applyNumberFormat="0" applyFill="0" applyAlignment="0" applyProtection="0"/>
    <xf numFmtId="0" fontId="49" fillId="0" borderId="25" applyNumberFormat="0" applyFill="0" applyAlignment="0" applyProtection="0"/>
    <xf numFmtId="0" fontId="50" fillId="0" borderId="26" applyNumberFormat="0" applyFill="0" applyAlignment="0" applyProtection="0"/>
    <xf numFmtId="0" fontId="51" fillId="0" borderId="2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3" fillId="42" borderId="21" applyNumberFormat="0" applyAlignment="0" applyProtection="0"/>
    <xf numFmtId="0" fontId="53" fillId="42" borderId="21" applyNumberFormat="0" applyAlignment="0" applyProtection="0"/>
    <xf numFmtId="0" fontId="54" fillId="0" borderId="28" applyNumberFormat="0" applyFill="0" applyAlignment="0" applyProtection="0"/>
    <xf numFmtId="0" fontId="5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1" fillId="0" borderId="0"/>
    <xf numFmtId="0" fontId="4" fillId="0" borderId="0"/>
    <xf numFmtId="0" fontId="3" fillId="39" borderId="29" applyNumberFormat="0" applyFont="0" applyAlignment="0" applyProtection="0"/>
    <xf numFmtId="0" fontId="57" fillId="51" borderId="3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alignment horizontal="left" vertical="center" wrapText="1"/>
    </xf>
    <xf numFmtId="0" fontId="3" fillId="0" borderId="0">
      <alignment horizontal="right"/>
    </xf>
    <xf numFmtId="168" fontId="56" fillId="0" borderId="19" applyFill="0" applyBorder="0" applyProtection="0">
      <alignment horizontal="right"/>
    </xf>
    <xf numFmtId="168" fontId="56" fillId="0" borderId="0" applyFill="0" applyBorder="0" applyProtection="0">
      <alignment horizontal="right"/>
    </xf>
    <xf numFmtId="0" fontId="58" fillId="0" borderId="0" applyNumberFormat="0" applyFill="0" applyBorder="0" applyProtection="0">
      <alignment horizontal="center" vertical="center" wrapText="1"/>
    </xf>
    <xf numFmtId="1" fontId="59" fillId="0" borderId="0" applyNumberFormat="0" applyFill="0" applyBorder="0" applyProtection="0">
      <alignment horizontal="right" vertical="top"/>
    </xf>
    <xf numFmtId="0" fontId="59" fillId="0" borderId="0" applyNumberFormat="0" applyFill="0" applyBorder="0" applyProtection="0">
      <alignment horizontal="right" vertical="top"/>
    </xf>
    <xf numFmtId="169" fontId="56" fillId="0" borderId="0" applyNumberFormat="0" applyFill="0" applyBorder="0" applyProtection="0">
      <alignment horizontal="left"/>
    </xf>
    <xf numFmtId="0" fontId="56" fillId="0" borderId="0" applyNumberFormat="0" applyFill="0" applyBorder="0" applyProtection="0">
      <alignment horizontal="left"/>
    </xf>
    <xf numFmtId="0" fontId="59" fillId="0" borderId="0" applyNumberFormat="0" applyFill="0" applyBorder="0" applyProtection="0">
      <alignment horizontal="left" vertical="top"/>
    </xf>
    <xf numFmtId="0" fontId="60" fillId="0" borderId="0" applyNumberFormat="0" applyFill="0" applyBorder="0" applyAlignment="0" applyProtection="0"/>
    <xf numFmtId="0" fontId="61" fillId="0" borderId="31" applyNumberFormat="0" applyFill="0" applyAlignment="0" applyProtection="0"/>
    <xf numFmtId="0" fontId="54" fillId="0" borderId="0" applyNumberFormat="0" applyFill="0" applyBorder="0" applyAlignment="0" applyProtection="0"/>
    <xf numFmtId="9" fontId="4" fillId="0" borderId="0" applyFont="0" applyFill="0" applyBorder="0" applyAlignment="0" applyProtection="0"/>
    <xf numFmtId="0" fontId="4" fillId="0" borderId="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0">
      <protection locked="0"/>
    </xf>
    <xf numFmtId="0" fontId="4" fillId="0" borderId="0"/>
    <xf numFmtId="0" fontId="62" fillId="0" borderId="0" applyNumberFormat="0" applyFill="0" applyBorder="0" applyAlignment="0" applyProtection="0"/>
    <xf numFmtId="0" fontId="9" fillId="0" borderId="0" applyNumberFormat="0" applyFill="0" applyBorder="0" applyAlignment="0" applyProtection="0"/>
    <xf numFmtId="0" fontId="21" fillId="0" borderId="0"/>
    <xf numFmtId="0" fontId="20" fillId="0" borderId="0"/>
    <xf numFmtId="0" fontId="4" fillId="0" borderId="0"/>
    <xf numFmtId="0" fontId="4" fillId="0" borderId="0"/>
    <xf numFmtId="0" fontId="20" fillId="0" borderId="0"/>
    <xf numFmtId="0" fontId="20" fillId="0" borderId="0"/>
    <xf numFmtId="0" fontId="4" fillId="0" borderId="0"/>
    <xf numFmtId="0" fontId="4"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4" fillId="0" borderId="0"/>
    <xf numFmtId="0" fontId="4" fillId="0" borderId="0"/>
    <xf numFmtId="0" fontId="4" fillId="0" borderId="0"/>
    <xf numFmtId="0" fontId="4" fillId="0" borderId="0"/>
    <xf numFmtId="0" fontId="20" fillId="0" borderId="0"/>
    <xf numFmtId="3" fontId="4" fillId="0" borderId="0"/>
    <xf numFmtId="3" fontId="4" fillId="0" borderId="0"/>
    <xf numFmtId="3" fontId="4" fillId="0" borderId="0"/>
    <xf numFmtId="0" fontId="20" fillId="10" borderId="17" applyNumberFormat="0" applyFont="0" applyAlignment="0" applyProtection="0"/>
    <xf numFmtId="0" fontId="20" fillId="10" borderId="17" applyNumberFormat="0" applyFont="0" applyAlignment="0" applyProtection="0"/>
    <xf numFmtId="0" fontId="20" fillId="10" borderId="17" applyNumberFormat="0" applyFont="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0" fillId="0" borderId="0"/>
    <xf numFmtId="0" fontId="4" fillId="0" borderId="0"/>
    <xf numFmtId="0" fontId="4" fillId="0" borderId="0"/>
    <xf numFmtId="0" fontId="4" fillId="0" borderId="0"/>
    <xf numFmtId="9" fontId="4" fillId="0" borderId="0" applyFont="0" applyFill="0" applyBorder="0" applyAlignment="0" applyProtection="0"/>
    <xf numFmtId="0" fontId="20" fillId="0" borderId="0"/>
    <xf numFmtId="43" fontId="20" fillId="0" borderId="0" applyFont="0" applyFill="0" applyBorder="0" applyAlignment="0" applyProtection="0"/>
    <xf numFmtId="0" fontId="4" fillId="0" borderId="0" applyFill="0"/>
    <xf numFmtId="0" fontId="4" fillId="0" borderId="0"/>
    <xf numFmtId="0" fontId="63" fillId="0" borderId="0"/>
    <xf numFmtId="0" fontId="44" fillId="0" borderId="0"/>
    <xf numFmtId="9" fontId="4" fillId="0" borderId="0" applyFont="0" applyFill="0" applyBorder="0" applyAlignment="0" applyProtection="0"/>
    <xf numFmtId="0" fontId="64" fillId="0" borderId="0"/>
    <xf numFmtId="0" fontId="4" fillId="0" borderId="0"/>
    <xf numFmtId="43" fontId="1" fillId="0" borderId="0" applyFont="0" applyFill="0" applyBorder="0" applyAlignment="0" applyProtection="0"/>
    <xf numFmtId="0" fontId="3" fillId="0" borderId="0"/>
    <xf numFmtId="0" fontId="3" fillId="0" borderId="0"/>
  </cellStyleXfs>
  <cellXfs count="172">
    <xf numFmtId="0" fontId="0" fillId="0" borderId="0" xfId="0"/>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1" fontId="4" fillId="0" borderId="3" xfId="0" applyNumberFormat="1" applyFont="1" applyFill="1" applyBorder="1" applyAlignment="1">
      <alignment horizontal="center" vertical="center" wrapText="1"/>
    </xf>
    <xf numFmtId="0" fontId="4" fillId="0" borderId="3" xfId="1" applyFont="1" applyFill="1" applyBorder="1" applyAlignment="1">
      <alignment horizontal="center"/>
    </xf>
    <xf numFmtId="0" fontId="4" fillId="0" borderId="0"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0" fillId="0" borderId="3" xfId="0" applyFill="1" applyBorder="1" applyAlignment="1">
      <alignment horizontal="center"/>
    </xf>
    <xf numFmtId="0" fontId="0" fillId="0" borderId="3" xfId="0" applyFill="1" applyBorder="1" applyAlignment="1">
      <alignment horizontal="center" wrapText="1"/>
    </xf>
    <xf numFmtId="0" fontId="0" fillId="0" borderId="0" xfId="0" applyFill="1" applyBorder="1"/>
    <xf numFmtId="0" fontId="6" fillId="0" borderId="0" xfId="0" applyFont="1" applyFill="1" applyBorder="1" applyAlignment="1">
      <alignment horizontal="center" wrapText="1"/>
    </xf>
    <xf numFmtId="0" fontId="4" fillId="0" borderId="3" xfId="1" applyFont="1" applyFill="1" applyBorder="1" applyAlignment="1">
      <alignment horizontal="right"/>
    </xf>
    <xf numFmtId="3" fontId="0" fillId="0" borderId="0" xfId="0" applyNumberFormat="1" applyFont="1" applyFill="1" applyBorder="1"/>
    <xf numFmtId="3" fontId="4" fillId="0" borderId="0" xfId="1" applyNumberFormat="1" applyFont="1" applyFill="1" applyBorder="1" applyAlignment="1">
      <alignment vertical="center"/>
    </xf>
    <xf numFmtId="0" fontId="3" fillId="0" borderId="0" xfId="0" applyFont="1" applyFill="1" applyBorder="1" applyAlignment="1">
      <alignment horizontal="left" vertical="top"/>
    </xf>
    <xf numFmtId="0" fontId="3" fillId="0" borderId="0" xfId="0" applyFont="1"/>
    <xf numFmtId="0" fontId="3" fillId="0" borderId="0" xfId="0" applyFont="1" applyAlignment="1">
      <alignment horizontal="center"/>
    </xf>
    <xf numFmtId="1" fontId="3" fillId="0" borderId="0" xfId="0" applyNumberFormat="1" applyFont="1" applyAlignment="1">
      <alignment horizontal="center"/>
    </xf>
    <xf numFmtId="0" fontId="5" fillId="0" borderId="0" xfId="1" applyFont="1" applyFill="1" applyAlignment="1"/>
    <xf numFmtId="0" fontId="8" fillId="0" borderId="0" xfId="1" applyFont="1" applyFill="1"/>
    <xf numFmtId="0" fontId="4" fillId="0" borderId="0" xfId="1" applyFont="1" applyFill="1"/>
    <xf numFmtId="0" fontId="6" fillId="0" borderId="0" xfId="1" applyFont="1" applyFill="1" applyAlignment="1"/>
    <xf numFmtId="0" fontId="6" fillId="0" borderId="0" xfId="1" applyFont="1" applyFill="1"/>
    <xf numFmtId="0" fontId="9" fillId="0" borderId="0" xfId="2" applyFill="1" applyAlignment="1" applyProtection="1"/>
    <xf numFmtId="0" fontId="0" fillId="0" borderId="0" xfId="0" applyFill="1"/>
    <xf numFmtId="0" fontId="10" fillId="0" borderId="0" xfId="2" applyFont="1" applyFill="1" applyAlignment="1" applyProtection="1">
      <alignment horizontal="left"/>
    </xf>
    <xf numFmtId="0" fontId="3" fillId="0" borderId="0" xfId="1" applyFont="1" applyFill="1" applyAlignment="1"/>
    <xf numFmtId="0" fontId="9" fillId="0" borderId="0" xfId="2" applyNumberFormat="1" applyFill="1" applyAlignment="1" applyProtection="1">
      <alignment vertical="top" wrapText="1"/>
    </xf>
    <xf numFmtId="0" fontId="3" fillId="0" borderId="0" xfId="0" applyFont="1" applyFill="1" applyBorder="1" applyAlignment="1">
      <alignment vertical="center"/>
    </xf>
    <xf numFmtId="0" fontId="7" fillId="0" borderId="0" xfId="0" applyFont="1" applyFill="1" applyBorder="1" applyAlignment="1">
      <alignment horizontal="right" vertical="center" wrapText="1"/>
    </xf>
    <xf numFmtId="0" fontId="4"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3" fillId="0" borderId="0" xfId="0" applyFont="1" applyAlignment="1">
      <alignment vertical="top"/>
    </xf>
    <xf numFmtId="0" fontId="0" fillId="0" borderId="0" xfId="0" applyAlignment="1">
      <alignment vertical="top"/>
    </xf>
    <xf numFmtId="0" fontId="3" fillId="0" borderId="0" xfId="0" applyFont="1" applyAlignment="1">
      <alignment vertical="center"/>
    </xf>
    <xf numFmtId="0" fontId="0" fillId="0" borderId="0" xfId="0" applyAlignment="1">
      <alignment vertical="top" wrapText="1"/>
    </xf>
    <xf numFmtId="0" fontId="0" fillId="0" borderId="0" xfId="0" applyBorder="1"/>
    <xf numFmtId="0" fontId="0" fillId="0" borderId="0" xfId="0" applyFill="1" applyBorder="1" applyAlignment="1">
      <alignment horizontal="center"/>
    </xf>
    <xf numFmtId="0" fontId="4" fillId="0" borderId="0" xfId="1" applyFont="1" applyFill="1" applyBorder="1" applyAlignment="1">
      <alignment horizontal="center"/>
    </xf>
    <xf numFmtId="0" fontId="3" fillId="0" borderId="0" xfId="0" applyFont="1" applyAlignment="1"/>
    <xf numFmtId="0" fontId="3" fillId="0" borderId="0" xfId="0" applyFont="1" applyFill="1"/>
    <xf numFmtId="0" fontId="3" fillId="0" borderId="0" xfId="0" applyFont="1" applyFill="1" applyAlignment="1">
      <alignment horizontal="center"/>
    </xf>
    <xf numFmtId="1" fontId="3" fillId="0" borderId="0" xfId="0" applyNumberFormat="1" applyFont="1" applyFill="1" applyAlignment="1">
      <alignment horizontal="center"/>
    </xf>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wrapText="1"/>
    </xf>
    <xf numFmtId="0" fontId="7" fillId="0" borderId="0" xfId="0" applyFont="1" applyAlignment="1"/>
    <xf numFmtId="0" fontId="6" fillId="0" borderId="0" xfId="0" applyFont="1" applyFill="1" applyBorder="1" applyAlignment="1">
      <alignment wrapText="1"/>
    </xf>
    <xf numFmtId="0" fontId="6" fillId="0" borderId="2" xfId="0" applyFont="1" applyFill="1" applyBorder="1" applyAlignment="1">
      <alignment vertical="center" wrapText="1"/>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6" fillId="0" borderId="0" xfId="0" applyFont="1" applyFill="1" applyBorder="1" applyAlignment="1">
      <alignment vertical="center"/>
    </xf>
    <xf numFmtId="0" fontId="16" fillId="0" borderId="0" xfId="0" applyFont="1" applyFill="1" applyBorder="1"/>
    <xf numFmtId="0" fontId="16" fillId="0" borderId="0" xfId="0" applyFont="1" applyFill="1"/>
    <xf numFmtId="0" fontId="17" fillId="0" borderId="0" xfId="0" applyFont="1" applyFill="1"/>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15" fillId="0" borderId="0" xfId="0" applyNumberFormat="1" applyFont="1" applyFill="1" applyBorder="1"/>
    <xf numFmtId="0" fontId="15" fillId="0" borderId="0" xfId="0" applyFont="1" applyFill="1" applyBorder="1"/>
    <xf numFmtId="0" fontId="4" fillId="3" borderId="0" xfId="0" applyFont="1" applyFill="1"/>
    <xf numFmtId="0" fontId="4" fillId="3" borderId="0" xfId="0" applyFont="1" applyFill="1" applyBorder="1"/>
    <xf numFmtId="0" fontId="6" fillId="3" borderId="0" xfId="0" applyFont="1" applyFill="1" applyBorder="1"/>
    <xf numFmtId="165" fontId="6"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0" fontId="4" fillId="3" borderId="3" xfId="0" applyFont="1" applyFill="1" applyBorder="1"/>
    <xf numFmtId="165" fontId="4" fillId="3" borderId="3" xfId="0" applyNumberFormat="1" applyFont="1" applyFill="1" applyBorder="1" applyAlignment="1">
      <alignment horizontal="right"/>
    </xf>
    <xf numFmtId="0" fontId="0" fillId="3" borderId="0" xfId="0" applyFill="1"/>
    <xf numFmtId="166" fontId="0" fillId="3" borderId="0" xfId="0" applyNumberFormat="1" applyFill="1"/>
    <xf numFmtId="0" fontId="19" fillId="3" borderId="0" xfId="0" applyFont="1" applyFill="1" applyAlignment="1">
      <alignment horizontal="left"/>
    </xf>
    <xf numFmtId="0" fontId="4" fillId="3" borderId="0" xfId="0" applyFont="1" applyFill="1" applyBorder="1" applyAlignment="1">
      <alignment vertical="top"/>
    </xf>
    <xf numFmtId="165" fontId="4" fillId="3" borderId="0" xfId="0" applyNumberFormat="1" applyFont="1" applyFill="1" applyBorder="1" applyAlignment="1">
      <alignment horizontal="right" vertical="top"/>
    </xf>
    <xf numFmtId="166" fontId="0" fillId="0" borderId="0" xfId="0" applyNumberFormat="1" applyFill="1"/>
    <xf numFmtId="0" fontId="5" fillId="0" borderId="0" xfId="1" applyFont="1" applyFill="1" applyAlignment="1"/>
    <xf numFmtId="0" fontId="9" fillId="0" borderId="0" xfId="2" applyFill="1" applyAlignment="1" applyProtection="1"/>
    <xf numFmtId="0" fontId="5" fillId="0" borderId="0" xfId="0" applyFont="1" applyFill="1" applyAlignment="1" applyProtection="1">
      <alignment vertical="center"/>
    </xf>
    <xf numFmtId="0" fontId="16" fillId="0" borderId="0" xfId="0" applyFont="1" applyFill="1"/>
    <xf numFmtId="0" fontId="5" fillId="0" borderId="0" xfId="0" applyFont="1" applyFill="1" applyAlignment="1" applyProtection="1">
      <alignment horizontal="left" vertical="center"/>
    </xf>
    <xf numFmtId="0" fontId="9" fillId="0" borderId="0" xfId="2" applyAlignment="1" applyProtection="1"/>
    <xf numFmtId="0" fontId="4" fillId="0" borderId="0" xfId="1" applyFont="1" applyFill="1" applyBorder="1" applyAlignment="1">
      <alignment horizontal="center" vertical="center" wrapText="1"/>
    </xf>
    <xf numFmtId="0" fontId="0" fillId="0" borderId="0" xfId="0" applyFont="1" applyFill="1" applyBorder="1"/>
    <xf numFmtId="0" fontId="0" fillId="0" borderId="0" xfId="0"/>
    <xf numFmtId="0" fontId="4" fillId="0" borderId="0" xfId="1" applyFont="1" applyFill="1" applyBorder="1" applyAlignment="1">
      <alignment vertical="center"/>
    </xf>
    <xf numFmtId="0" fontId="0" fillId="0" borderId="0" xfId="0" applyFont="1" applyFill="1" applyBorder="1"/>
    <xf numFmtId="0" fontId="3" fillId="0" borderId="0" xfId="0" applyFont="1"/>
    <xf numFmtId="170" fontId="4" fillId="0" borderId="8" xfId="52" applyNumberFormat="1" applyFont="1" applyFill="1" applyBorder="1" applyAlignment="1">
      <alignment horizontal="right"/>
    </xf>
    <xf numFmtId="0" fontId="4" fillId="0" borderId="9" xfId="0" applyFont="1" applyFill="1" applyBorder="1" applyAlignment="1">
      <alignment horizontal="right" vertical="center"/>
    </xf>
    <xf numFmtId="0" fontId="0" fillId="0" borderId="0" xfId="0" applyFont="1"/>
    <xf numFmtId="170" fontId="4" fillId="0" borderId="8" xfId="1" applyNumberFormat="1" applyFont="1" applyFill="1" applyBorder="1" applyAlignment="1">
      <alignment horizontal="right"/>
    </xf>
    <xf numFmtId="3" fontId="4" fillId="0" borderId="0" xfId="324" applyNumberFormat="1" applyFont="1" applyFill="1"/>
    <xf numFmtId="0" fontId="0" fillId="0" borderId="8" xfId="0" applyFont="1" applyFill="1" applyBorder="1"/>
    <xf numFmtId="0" fontId="4" fillId="0" borderId="0" xfId="52" applyNumberFormat="1" applyFont="1" applyFill="1" applyBorder="1" applyAlignment="1">
      <alignment horizontal="left"/>
    </xf>
    <xf numFmtId="0" fontId="4" fillId="0" borderId="1" xfId="52" applyFont="1" applyFill="1" applyBorder="1" applyAlignment="1">
      <alignment horizontal="left" vertical="top"/>
    </xf>
    <xf numFmtId="3" fontId="4" fillId="0" borderId="8" xfId="0" applyNumberFormat="1" applyFont="1" applyFill="1" applyBorder="1" applyAlignment="1">
      <alignment horizontal="right" vertical="center"/>
    </xf>
    <xf numFmtId="170" fontId="4" fillId="0" borderId="32" xfId="52" applyNumberFormat="1" applyFont="1" applyFill="1" applyBorder="1" applyAlignment="1">
      <alignment horizontal="right"/>
    </xf>
    <xf numFmtId="0" fontId="4" fillId="0" borderId="0" xfId="70"/>
    <xf numFmtId="170" fontId="4" fillId="0" borderId="33" xfId="52" applyNumberFormat="1" applyFont="1" applyFill="1" applyBorder="1" applyAlignment="1">
      <alignment horizontal="right"/>
    </xf>
    <xf numFmtId="0" fontId="4" fillId="0" borderId="3" xfId="66" applyFont="1" applyFill="1" applyBorder="1" applyAlignment="1">
      <alignment vertical="center"/>
    </xf>
    <xf numFmtId="3" fontId="0" fillId="0" borderId="9" xfId="0" applyNumberFormat="1" applyFont="1" applyFill="1" applyBorder="1"/>
    <xf numFmtId="0" fontId="0" fillId="0" borderId="9" xfId="0" applyFont="1" applyFill="1" applyBorder="1"/>
    <xf numFmtId="170" fontId="4" fillId="0" borderId="9" xfId="52" applyNumberFormat="1" applyFont="1" applyFill="1" applyBorder="1" applyAlignment="1">
      <alignment horizontal="right"/>
    </xf>
    <xf numFmtId="171" fontId="4" fillId="3" borderId="0" xfId="0" applyNumberFormat="1" applyFont="1" applyFill="1" applyBorder="1" applyAlignment="1">
      <alignment horizontal="right"/>
    </xf>
    <xf numFmtId="0" fontId="4" fillId="0" borderId="1" xfId="52" applyNumberFormat="1" applyFont="1" applyFill="1" applyBorder="1" applyAlignment="1">
      <alignment horizontal="right"/>
    </xf>
    <xf numFmtId="3" fontId="0" fillId="0" borderId="8" xfId="0" applyNumberFormat="1" applyFont="1" applyFill="1" applyBorder="1"/>
    <xf numFmtId="3" fontId="6" fillId="0" borderId="0" xfId="323" applyNumberFormat="1" applyFont="1" applyFill="1" applyBorder="1"/>
    <xf numFmtId="0" fontId="20" fillId="0" borderId="3" xfId="52" applyFont="1" applyFill="1" applyBorder="1"/>
    <xf numFmtId="3" fontId="4" fillId="0" borderId="0" xfId="323" applyNumberFormat="1" applyFont="1" applyFill="1"/>
    <xf numFmtId="49" fontId="4" fillId="0" borderId="0" xfId="52" applyNumberFormat="1" applyFont="1" applyFill="1" applyBorder="1" applyAlignment="1">
      <alignment horizontal="left"/>
    </xf>
    <xf numFmtId="3" fontId="6" fillId="0" borderId="19" xfId="324" applyNumberFormat="1" applyFont="1" applyFill="1" applyBorder="1"/>
    <xf numFmtId="0" fontId="4" fillId="0" borderId="0" xfId="52" applyFont="1" applyFill="1" applyBorder="1" applyAlignment="1">
      <alignment horizontal="left" vertical="top"/>
    </xf>
    <xf numFmtId="0" fontId="4" fillId="0" borderId="0" xfId="52" applyNumberFormat="1" applyFont="1" applyFill="1" applyBorder="1" applyAlignment="1">
      <alignment horizontal="right"/>
    </xf>
    <xf numFmtId="0" fontId="4" fillId="0" borderId="1" xfId="52" applyNumberFormat="1" applyFont="1" applyFill="1" applyBorder="1" applyAlignment="1">
      <alignment horizontal="left"/>
    </xf>
    <xf numFmtId="0" fontId="15" fillId="0" borderId="8" xfId="1" applyFont="1" applyFill="1" applyBorder="1"/>
    <xf numFmtId="0" fontId="15" fillId="0" borderId="0" xfId="0" applyFont="1"/>
    <xf numFmtId="0" fontId="9" fillId="0" borderId="0" xfId="2" applyAlignment="1" applyProtection="1">
      <alignment horizontal="left"/>
    </xf>
    <xf numFmtId="0" fontId="5" fillId="0" borderId="0" xfId="0" applyFont="1" applyFill="1" applyAlignment="1" applyProtection="1">
      <alignment horizontal="left" vertical="center"/>
    </xf>
    <xf numFmtId="0" fontId="3" fillId="0" borderId="0" xfId="0" applyFont="1" applyAlignment="1">
      <alignment wrapText="1"/>
    </xf>
    <xf numFmtId="0" fontId="13" fillId="0" borderId="0" xfId="0" applyFont="1" applyAlignment="1">
      <alignment wrapText="1"/>
    </xf>
    <xf numFmtId="0" fontId="4" fillId="0" borderId="1" xfId="0" applyFont="1" applyFill="1" applyBorder="1" applyAlignment="1">
      <alignment vertical="center"/>
    </xf>
    <xf numFmtId="1" fontId="4" fillId="0" borderId="1" xfId="0" applyNumberFormat="1" applyFont="1" applyFill="1" applyBorder="1" applyAlignment="1">
      <alignment horizontal="center" vertical="center"/>
    </xf>
    <xf numFmtId="0" fontId="18" fillId="0" borderId="1" xfId="0" applyFont="1" applyFill="1" applyBorder="1" applyAlignment="1">
      <alignment horizontal="right" vertical="center"/>
    </xf>
    <xf numFmtId="0" fontId="6" fillId="0" borderId="0" xfId="1" applyFont="1" applyFill="1" applyAlignment="1"/>
    <xf numFmtId="0" fontId="3" fillId="0" borderId="0" xfId="1" applyFont="1" applyFill="1" applyAlignment="1"/>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3" fillId="2" borderId="0" xfId="0" applyFont="1" applyFill="1"/>
    <xf numFmtId="0" fontId="13" fillId="0" borderId="0" xfId="0" applyFont="1" applyAlignment="1">
      <alignment wrapText="1"/>
    </xf>
    <xf numFmtId="0" fontId="12" fillId="0" borderId="0" xfId="0" applyFont="1" applyAlignment="1">
      <alignment horizontal="left"/>
    </xf>
    <xf numFmtId="0" fontId="9" fillId="0" borderId="0" xfId="2" applyAlignment="1" applyProtection="1">
      <alignment horizontal="left"/>
    </xf>
    <xf numFmtId="0" fontId="14" fillId="0" borderId="0" xfId="2" applyFont="1" applyFill="1" applyAlignment="1" applyProtection="1">
      <alignment wrapText="1"/>
    </xf>
    <xf numFmtId="0" fontId="4" fillId="0" borderId="0" xfId="2" applyFont="1" applyFill="1" applyAlignment="1" applyProtection="1"/>
    <xf numFmtId="0" fontId="5" fillId="0" borderId="0" xfId="1" applyFont="1" applyFill="1" applyAlignment="1">
      <alignment horizontal="left"/>
    </xf>
    <xf numFmtId="0" fontId="3" fillId="0" borderId="0" xfId="0" applyFont="1" applyAlignment="1">
      <alignment wrapText="1"/>
    </xf>
    <xf numFmtId="0" fontId="13" fillId="0" borderId="0" xfId="0" applyFont="1" applyAlignment="1">
      <alignment wrapText="1"/>
    </xf>
    <xf numFmtId="0" fontId="12" fillId="0" borderId="0" xfId="0" applyFont="1" applyAlignment="1">
      <alignment horizontal="left"/>
    </xf>
    <xf numFmtId="0" fontId="9" fillId="0" borderId="0" xfId="2" applyAlignment="1" applyProtection="1">
      <alignment horizontal="left"/>
    </xf>
    <xf numFmtId="0" fontId="3" fillId="2" borderId="0" xfId="0" applyFont="1" applyFill="1"/>
    <xf numFmtId="0" fontId="3" fillId="0" borderId="0" xfId="0" applyFont="1" applyAlignment="1">
      <alignment horizontal="left" vertical="top" wrapText="1"/>
    </xf>
    <xf numFmtId="0" fontId="0" fillId="0" borderId="0" xfId="0" applyAlignment="1">
      <alignment vertical="top" wrapText="1"/>
    </xf>
    <xf numFmtId="0" fontId="3" fillId="0" borderId="0" xfId="0" applyNumberFormat="1" applyFont="1" applyFill="1" applyBorder="1" applyAlignment="1" applyProtection="1">
      <alignment horizontal="left" vertical="center" wrapText="1"/>
      <protection locked="0"/>
    </xf>
    <xf numFmtId="0" fontId="3" fillId="0" borderId="0" xfId="0" applyFont="1" applyBorder="1" applyAlignment="1">
      <alignment vertical="center" wrapText="1"/>
    </xf>
    <xf numFmtId="0" fontId="14" fillId="0" borderId="0" xfId="2" applyFont="1" applyAlignment="1" applyProtection="1">
      <alignment horizontal="left" vertical="top"/>
    </xf>
    <xf numFmtId="0" fontId="7" fillId="0" borderId="0" xfId="0" applyFont="1" applyAlignment="1">
      <alignment wrapText="1"/>
    </xf>
    <xf numFmtId="0" fontId="65" fillId="0" borderId="0" xfId="0" applyFont="1" applyAlignment="1">
      <alignment wrapText="1"/>
    </xf>
    <xf numFmtId="0" fontId="16" fillId="0" borderId="0" xfId="0" applyFont="1" applyFill="1" applyAlignment="1">
      <alignment wrapText="1"/>
    </xf>
    <xf numFmtId="0" fontId="14" fillId="0" borderId="0" xfId="2" applyFont="1" applyFill="1" applyAlignment="1" applyProtection="1">
      <alignment wrapText="1"/>
    </xf>
    <xf numFmtId="0" fontId="16" fillId="0" borderId="0" xfId="0" applyFont="1" applyFill="1"/>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2" fillId="0" borderId="0" xfId="0" applyFont="1" applyFill="1" applyAlignment="1"/>
    <xf numFmtId="0" fontId="0" fillId="0" borderId="0" xfId="0" applyAlignment="1">
      <alignment vertical="top"/>
    </xf>
    <xf numFmtId="0" fontId="3" fillId="0" borderId="0" xfId="0" applyFont="1" applyAlignment="1">
      <alignment horizontal="left" wrapText="1"/>
    </xf>
    <xf numFmtId="0" fontId="5" fillId="0" borderId="0" xfId="0" applyFont="1" applyFill="1" applyAlignment="1" applyProtection="1">
      <alignment horizontal="left" vertical="center"/>
    </xf>
    <xf numFmtId="0" fontId="66" fillId="0" borderId="0" xfId="52" applyFont="1" applyFill="1" applyAlignment="1">
      <alignment horizontal="center"/>
    </xf>
    <xf numFmtId="0" fontId="5" fillId="3" borderId="0" xfId="0" applyFont="1" applyFill="1" applyAlignment="1">
      <alignment horizontal="left"/>
    </xf>
    <xf numFmtId="0" fontId="9" fillId="0" borderId="0" xfId="2" applyFill="1" applyAlignment="1" applyProtection="1"/>
    <xf numFmtId="0" fontId="15" fillId="0" borderId="0" xfId="0" applyFont="1" applyFill="1" applyAlignment="1"/>
    <xf numFmtId="0" fontId="0" fillId="0" borderId="0" xfId="0" applyFont="1" applyFill="1"/>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5" fillId="0" borderId="2" xfId="0" applyFont="1" applyFill="1" applyBorder="1" applyAlignment="1">
      <alignment horizontal="center" vertical="center"/>
    </xf>
    <xf numFmtId="0" fontId="0" fillId="0" borderId="4" xfId="0" applyFont="1" applyFill="1" applyBorder="1" applyAlignment="1">
      <alignment horizontal="right"/>
    </xf>
    <xf numFmtId="0" fontId="0" fillId="0" borderId="5" xfId="0" applyFont="1" applyFill="1" applyBorder="1" applyAlignment="1">
      <alignment horizontal="right"/>
    </xf>
    <xf numFmtId="0" fontId="0" fillId="0" borderId="6" xfId="0" applyFont="1" applyFill="1" applyBorder="1"/>
    <xf numFmtId="0" fontId="0" fillId="0" borderId="7" xfId="0" applyFont="1" applyFill="1" applyBorder="1"/>
    <xf numFmtId="0" fontId="6" fillId="3" borderId="3" xfId="0" applyFont="1" applyFill="1" applyBorder="1"/>
    <xf numFmtId="0" fontId="6" fillId="3" borderId="0" xfId="0" applyFont="1" applyFill="1" applyBorder="1"/>
    <xf numFmtId="0" fontId="6" fillId="3" borderId="0" xfId="0" applyFont="1" applyFill="1" applyBorder="1" applyAlignment="1">
      <alignment horizontal="right" wrapText="1"/>
    </xf>
    <xf numFmtId="0" fontId="6" fillId="3" borderId="3" xfId="0" applyFont="1" applyFill="1" applyBorder="1" applyAlignment="1">
      <alignment horizontal="right" wrapText="1"/>
    </xf>
    <xf numFmtId="0" fontId="6" fillId="3" borderId="19" xfId="0" applyFont="1" applyFill="1" applyBorder="1" applyAlignment="1">
      <alignment horizontal="right" wrapText="1"/>
    </xf>
  </cellXfs>
  <cellStyles count="325">
    <cellStyle name="% 2" xfId="141"/>
    <cellStyle name="20% - Accent1 2" xfId="11"/>
    <cellStyle name="20% - Accent1 2 2" xfId="91"/>
    <cellStyle name="20% - Accent1 2 2 2" xfId="237"/>
    <cellStyle name="20% - Accent1 2 3" xfId="238"/>
    <cellStyle name="20% - Accent1 3" xfId="142"/>
    <cellStyle name="20% - Accent2 2" xfId="12"/>
    <cellStyle name="20% - Accent2 2 2" xfId="92"/>
    <cellStyle name="20% - Accent2 2 2 2" xfId="239"/>
    <cellStyle name="20% - Accent2 2 3" xfId="240"/>
    <cellStyle name="20% - Accent2 3" xfId="143"/>
    <cellStyle name="20% - Accent3 2" xfId="13"/>
    <cellStyle name="20% - Accent3 2 2" xfId="93"/>
    <cellStyle name="20% - Accent3 2 2 2" xfId="241"/>
    <cellStyle name="20% - Accent3 2 3" xfId="242"/>
    <cellStyle name="20% - Accent3 3" xfId="144"/>
    <cellStyle name="20% - Accent4 2" xfId="14"/>
    <cellStyle name="20% - Accent4 2 2" xfId="94"/>
    <cellStyle name="20% - Accent4 2 2 2" xfId="243"/>
    <cellStyle name="20% - Accent4 2 3" xfId="244"/>
    <cellStyle name="20% - Accent4 3" xfId="145"/>
    <cellStyle name="20% - Accent5 2" xfId="15"/>
    <cellStyle name="20% - Accent5 2 2" xfId="95"/>
    <cellStyle name="20% - Accent5 2 2 2" xfId="245"/>
    <cellStyle name="20% - Accent5 2 3" xfId="246"/>
    <cellStyle name="20% - Accent5 3" xfId="146"/>
    <cellStyle name="20% - Accent6 2" xfId="16"/>
    <cellStyle name="20% - Accent6 2 2" xfId="96"/>
    <cellStyle name="20% - Accent6 2 2 2" xfId="247"/>
    <cellStyle name="20% - Accent6 2 3" xfId="248"/>
    <cellStyle name="20% - Accent6 3" xfId="147"/>
    <cellStyle name="40% - Accent1 2" xfId="17"/>
    <cellStyle name="40% - Accent1 2 2" xfId="97"/>
    <cellStyle name="40% - Accent1 2 2 2" xfId="249"/>
    <cellStyle name="40% - Accent1 2 3" xfId="250"/>
    <cellStyle name="40% - Accent1 3" xfId="148"/>
    <cellStyle name="40% - Accent2 2" xfId="18"/>
    <cellStyle name="40% - Accent2 2 2" xfId="98"/>
    <cellStyle name="40% - Accent2 2 2 2" xfId="251"/>
    <cellStyle name="40% - Accent2 2 3" xfId="252"/>
    <cellStyle name="40% - Accent2 3" xfId="149"/>
    <cellStyle name="40% - Accent3 2" xfId="19"/>
    <cellStyle name="40% - Accent3 2 2" xfId="99"/>
    <cellStyle name="40% - Accent3 2 2 2" xfId="253"/>
    <cellStyle name="40% - Accent3 2 3" xfId="254"/>
    <cellStyle name="40% - Accent3 3" xfId="150"/>
    <cellStyle name="40% - Accent4 2" xfId="20"/>
    <cellStyle name="40% - Accent4 2 2" xfId="100"/>
    <cellStyle name="40% - Accent4 2 2 2" xfId="255"/>
    <cellStyle name="40% - Accent4 2 3" xfId="256"/>
    <cellStyle name="40% - Accent4 3" xfId="151"/>
    <cellStyle name="40% - Accent5 2" xfId="21"/>
    <cellStyle name="40% - Accent5 2 2" xfId="101"/>
    <cellStyle name="40% - Accent5 2 2 2" xfId="257"/>
    <cellStyle name="40% - Accent5 2 3" xfId="258"/>
    <cellStyle name="40% - Accent5 3" xfId="152"/>
    <cellStyle name="40% - Accent6 2" xfId="22"/>
    <cellStyle name="40% - Accent6 2 2" xfId="102"/>
    <cellStyle name="40% - Accent6 2 2 2" xfId="259"/>
    <cellStyle name="40% - Accent6 2 3" xfId="260"/>
    <cellStyle name="40% - Accent6 3" xfId="153"/>
    <cellStyle name="60% - Accent1 2" xfId="23"/>
    <cellStyle name="60% - Accent1 3" xfId="154"/>
    <cellStyle name="60% - Accent2 2" xfId="24"/>
    <cellStyle name="60% - Accent2 3" xfId="155"/>
    <cellStyle name="60% - Accent3 2" xfId="25"/>
    <cellStyle name="60% - Accent3 3" xfId="156"/>
    <cellStyle name="60% - Accent4 2" xfId="26"/>
    <cellStyle name="60% - Accent4 3" xfId="157"/>
    <cellStyle name="60% - Accent5 2" xfId="27"/>
    <cellStyle name="60% - Accent5 3" xfId="158"/>
    <cellStyle name="60% - Accent6 2" xfId="28"/>
    <cellStyle name="60% - Accent6 3" xfId="159"/>
    <cellStyle name="Accent1 2" xfId="29"/>
    <cellStyle name="Accent1 3" xfId="160"/>
    <cellStyle name="Accent2 2" xfId="30"/>
    <cellStyle name="Accent2 3" xfId="161"/>
    <cellStyle name="Accent3 2" xfId="31"/>
    <cellStyle name="Accent3 3" xfId="162"/>
    <cellStyle name="Accent4 2" xfId="32"/>
    <cellStyle name="Accent4 3" xfId="163"/>
    <cellStyle name="Accent5 2" xfId="33"/>
    <cellStyle name="Accent5 3" xfId="164"/>
    <cellStyle name="Accent6 2" xfId="34"/>
    <cellStyle name="Accent6 3" xfId="165"/>
    <cellStyle name="Bad 2" xfId="35"/>
    <cellStyle name="Bad 3" xfId="166"/>
    <cellStyle name="Bulletin Cells" xfId="167"/>
    <cellStyle name="Bulletin Cells 2" xfId="168"/>
    <cellStyle name="Calculation 2" xfId="36"/>
    <cellStyle name="Calculation 3" xfId="169"/>
    <cellStyle name="Calculation 4" xfId="170"/>
    <cellStyle name="cells" xfId="125"/>
    <cellStyle name="Check Cell 2" xfId="37"/>
    <cellStyle name="Check Cell 3" xfId="171"/>
    <cellStyle name="column field" xfId="126"/>
    <cellStyle name="Comma 10" xfId="314"/>
    <cellStyle name="Comma 11" xfId="322"/>
    <cellStyle name="Comma 2" xfId="5"/>
    <cellStyle name="Comma 2 2" xfId="103"/>
    <cellStyle name="Comma 2 2 2" xfId="261"/>
    <cellStyle name="Comma 2 3" xfId="172"/>
    <cellStyle name="Comma 2 4" xfId="173"/>
    <cellStyle name="Comma 2 5" xfId="38"/>
    <cellStyle name="Comma 3" xfId="39"/>
    <cellStyle name="Comma 4" xfId="40"/>
    <cellStyle name="Comma 4 2" xfId="104"/>
    <cellStyle name="Comma 4 2 2" xfId="262"/>
    <cellStyle name="Comma 4 3" xfId="174"/>
    <cellStyle name="Comma 4 3 2" xfId="175"/>
    <cellStyle name="Comma 5" xfId="41"/>
    <cellStyle name="Comma 5 2" xfId="105"/>
    <cellStyle name="Comma 5 2 2" xfId="263"/>
    <cellStyle name="Comma 5 3" xfId="264"/>
    <cellStyle name="Comma 6" xfId="71"/>
    <cellStyle name="Comma 6 2" xfId="106"/>
    <cellStyle name="Comma 6 2 2" xfId="265"/>
    <cellStyle name="Comma 6 3" xfId="266"/>
    <cellStyle name="Comma 7" xfId="127"/>
    <cellStyle name="Comma 7 2" xfId="176"/>
    <cellStyle name="Comma 8" xfId="177"/>
    <cellStyle name="Comma 9" xfId="267"/>
    <cellStyle name="Explanatory Text 2" xfId="42"/>
    <cellStyle name="Explanatory Text 3" xfId="178"/>
    <cellStyle name="field names" xfId="128"/>
    <cellStyle name="footer" xfId="268"/>
    <cellStyle name="Good 2" xfId="43"/>
    <cellStyle name="Good 3" xfId="179"/>
    <cellStyle name="Heading" xfId="180"/>
    <cellStyle name="Heading 1 1" xfId="181"/>
    <cellStyle name="Heading 1 2" xfId="44"/>
    <cellStyle name="Heading 1 3" xfId="182"/>
    <cellStyle name="Heading 2 2" xfId="45"/>
    <cellStyle name="Heading 2 3" xfId="183"/>
    <cellStyle name="Heading 3 2" xfId="46"/>
    <cellStyle name="Heading 3 3" xfId="184"/>
    <cellStyle name="Heading 4 2" xfId="47"/>
    <cellStyle name="Heading 4 3" xfId="185"/>
    <cellStyle name="Headings" xfId="78"/>
    <cellStyle name="Headings 2" xfId="269"/>
    <cellStyle name="Hyperlink" xfId="2" builtinId="8"/>
    <cellStyle name="Hyperlink 2" xfId="3"/>
    <cellStyle name="Hyperlink 2 2" xfId="67"/>
    <cellStyle name="Hyperlink 2 3" xfId="186"/>
    <cellStyle name="Hyperlink 2 4" xfId="270"/>
    <cellStyle name="Hyperlink 3" xfId="68"/>
    <cellStyle name="Hyperlink 3 2" xfId="107"/>
    <cellStyle name="Hyperlink 4" xfId="187"/>
    <cellStyle name="Hyperlink 5" xfId="271"/>
    <cellStyle name="Input 2" xfId="48"/>
    <cellStyle name="Input 3" xfId="188"/>
    <cellStyle name="Input 4" xfId="189"/>
    <cellStyle name="Linked Cell 2" xfId="49"/>
    <cellStyle name="Linked Cell 3" xfId="190"/>
    <cellStyle name="Neutral 2" xfId="50"/>
    <cellStyle name="Neutral 3" xfId="191"/>
    <cellStyle name="Normal" xfId="0" builtinId="0"/>
    <cellStyle name="Normal 10" xfId="129"/>
    <cellStyle name="Normal 10 2" xfId="192"/>
    <cellStyle name="Normal 10 2 2" xfId="193"/>
    <cellStyle name="Normal 10 2 3" xfId="194"/>
    <cellStyle name="Normal 10 3" xfId="195"/>
    <cellStyle name="Normal 11" xfId="196"/>
    <cellStyle name="Normal 12" xfId="197"/>
    <cellStyle name="Normal 13" xfId="198"/>
    <cellStyle name="Normal 14" xfId="199"/>
    <cellStyle name="Normal 15" xfId="200"/>
    <cellStyle name="Normal 16" xfId="201"/>
    <cellStyle name="Normal 16 2" xfId="202"/>
    <cellStyle name="Normal 17" xfId="272"/>
    <cellStyle name="Normal 18" xfId="273"/>
    <cellStyle name="Normal 19" xfId="274"/>
    <cellStyle name="Normal 2" xfId="1"/>
    <cellStyle name="Normal 2 2" xfId="52"/>
    <cellStyle name="Normal 2 2 2" xfId="66"/>
    <cellStyle name="Normal 2 2 2 2" xfId="89"/>
    <cellStyle name="Normal 2 2 2 2 2" xfId="130"/>
    <cellStyle name="Normal 2 2 2 2 2 2" xfId="203"/>
    <cellStyle name="Normal 2 2 2 2 2 3" xfId="311"/>
    <cellStyle name="Normal 2 2 2 2 2 4" xfId="316"/>
    <cellStyle name="Normal 2 2 2 2 3" xfId="131"/>
    <cellStyle name="Normal 2 2 2 2 3 2" xfId="132"/>
    <cellStyle name="Normal 2 2 2 2 4" xfId="204"/>
    <cellStyle name="Normal 2 2 2 3" xfId="123"/>
    <cellStyle name="Normal 2 2 2 3 2" xfId="275"/>
    <cellStyle name="Normal 2 2 2 4" xfId="133"/>
    <cellStyle name="Normal 2 2 3" xfId="76"/>
    <cellStyle name="Normal 2 2 4" xfId="108"/>
    <cellStyle name="Normal 2 2 4 2" xfId="276"/>
    <cellStyle name="Normal 2 2 5" xfId="277"/>
    <cellStyle name="Normal 2 2 6" xfId="278"/>
    <cellStyle name="Normal 2 2 7" xfId="309"/>
    <cellStyle name="Normal 2 2 8" xfId="321"/>
    <cellStyle name="Normal 2 3" xfId="79"/>
    <cellStyle name="Normal 2 3 2" xfId="140"/>
    <cellStyle name="Normal 2 3 3" xfId="279"/>
    <cellStyle name="Normal 2 4" xfId="205"/>
    <cellStyle name="Normal 2 5" xfId="280"/>
    <cellStyle name="Normal 2 6" xfId="281"/>
    <cellStyle name="Normal 2 7" xfId="307"/>
    <cellStyle name="Normal 2 8" xfId="51"/>
    <cellStyle name="Normal 20" xfId="305"/>
    <cellStyle name="Normal 21" xfId="313"/>
    <cellStyle name="Normal 22" xfId="320"/>
    <cellStyle name="Normal 23" xfId="7"/>
    <cellStyle name="Normal 3" xfId="4"/>
    <cellStyle name="Normal 3 10" xfId="315"/>
    <cellStyle name="Normal 3 11" xfId="53"/>
    <cellStyle name="Normal 3 2" xfId="54"/>
    <cellStyle name="Normal 3 3" xfId="72"/>
    <cellStyle name="Normal 3 3 2" xfId="109"/>
    <cellStyle name="Normal 3 3 2 2" xfId="282"/>
    <cellStyle name="Normal 3 3 3" xfId="283"/>
    <cellStyle name="Normal 3 4" xfId="75"/>
    <cellStyle name="Normal 3 4 2" xfId="110"/>
    <cellStyle name="Normal 3 4 2 2" xfId="284"/>
    <cellStyle name="Normal 3 4 3" xfId="285"/>
    <cellStyle name="Normal 3 5" xfId="111"/>
    <cellStyle name="Normal 3 5 2" xfId="286"/>
    <cellStyle name="Normal 3 6" xfId="134"/>
    <cellStyle name="Normal 3 7" xfId="206"/>
    <cellStyle name="Normal 3 8" xfId="207"/>
    <cellStyle name="Normal 3 9" xfId="308"/>
    <cellStyle name="Normal 4" xfId="6"/>
    <cellStyle name="Normal 4 2" xfId="69"/>
    <cellStyle name="Normal 4 2 2" xfId="112"/>
    <cellStyle name="Normal 4 2 2 2" xfId="208"/>
    <cellStyle name="Normal 4 2 3" xfId="287"/>
    <cellStyle name="Normal 4 2 4" xfId="318"/>
    <cellStyle name="Normal 4 3" xfId="88"/>
    <cellStyle name="Normal 4 3 2" xfId="135"/>
    <cellStyle name="Normal 4 3 2 2" xfId="136"/>
    <cellStyle name="Normal 4 3 2 3" xfId="310"/>
    <cellStyle name="Normal 4 4" xfId="209"/>
    <cellStyle name="Normal 4 5" xfId="288"/>
    <cellStyle name="Normal 4 6" xfId="317"/>
    <cellStyle name="Normal 4 7" xfId="55"/>
    <cellStyle name="Normal 5" xfId="74"/>
    <cellStyle name="Normal 5 2" xfId="113"/>
    <cellStyle name="Normal 5 2 2" xfId="289"/>
    <cellStyle name="Normal 5 3" xfId="290"/>
    <cellStyle name="Normal 6" xfId="70"/>
    <cellStyle name="Normal 6 2" xfId="114"/>
    <cellStyle name="Normal 6 2 2" xfId="291"/>
    <cellStyle name="Normal 6 3" xfId="210"/>
    <cellStyle name="Normal 7" xfId="122"/>
    <cellStyle name="Normal 7 2" xfId="292"/>
    <cellStyle name="Normal 8" xfId="10"/>
    <cellStyle name="Normal 8 2" xfId="137"/>
    <cellStyle name="Normal 9" xfId="124"/>
    <cellStyle name="Normal 9 2" xfId="236"/>
    <cellStyle name="Normal_TABLE2" xfId="323"/>
    <cellStyle name="Normal_TABLE4" xfId="324"/>
    <cellStyle name="Normal10" xfId="8"/>
    <cellStyle name="Normal10 2" xfId="115"/>
    <cellStyle name="Normal10 2 2" xfId="293"/>
    <cellStyle name="Normal10 3" xfId="56"/>
    <cellStyle name="Normal10 3 2" xfId="294"/>
    <cellStyle name="Normal10 4" xfId="295"/>
    <cellStyle name="Note 2" xfId="57"/>
    <cellStyle name="Note 2 2" xfId="116"/>
    <cellStyle name="Note 2 2 2" xfId="296"/>
    <cellStyle name="Note 2 3" xfId="297"/>
    <cellStyle name="Note 2 4" xfId="298"/>
    <cellStyle name="Note 3" xfId="138"/>
    <cellStyle name="Note 4" xfId="211"/>
    <cellStyle name="Output 2" xfId="58"/>
    <cellStyle name="Output 3" xfId="212"/>
    <cellStyle name="Percent 10" xfId="319"/>
    <cellStyle name="Percent 2" xfId="59"/>
    <cellStyle name="Percent 2 2" xfId="80"/>
    <cellStyle name="Percent 2 2 2" xfId="213"/>
    <cellStyle name="Percent 2 3" xfId="214"/>
    <cellStyle name="Percent 2 3 2" xfId="215"/>
    <cellStyle name="Percent 2 4" xfId="299"/>
    <cellStyle name="Percent 3" xfId="60"/>
    <cellStyle name="Percent 3 2" xfId="77"/>
    <cellStyle name="Percent 3 2 2" xfId="117"/>
    <cellStyle name="Percent 3 2 2 2" xfId="300"/>
    <cellStyle name="Percent 3 2 3" xfId="301"/>
    <cellStyle name="Percent 3 3" xfId="90"/>
    <cellStyle name="Percent 3 3 2" xfId="235"/>
    <cellStyle name="Percent 3 3 2 2" xfId="312"/>
    <cellStyle name="Percent 3 4" xfId="302"/>
    <cellStyle name="Percent 4" xfId="61"/>
    <cellStyle name="Percent 4 2" xfId="216"/>
    <cellStyle name="Percent 5" xfId="73"/>
    <cellStyle name="Percent 5 2" xfId="118"/>
    <cellStyle name="Percent 5 2 2" xfId="303"/>
    <cellStyle name="Percent 5 3" xfId="217"/>
    <cellStyle name="Percent 6" xfId="119"/>
    <cellStyle name="Percent 6 2" xfId="304"/>
    <cellStyle name="Percent 7" xfId="218"/>
    <cellStyle name="Percent 7 2" xfId="219"/>
    <cellStyle name="Percent 8" xfId="220"/>
    <cellStyle name="Percent 8 2" xfId="221"/>
    <cellStyle name="Percent 9" xfId="306"/>
    <cellStyle name="rowfield" xfId="139"/>
    <cellStyle name="Style1" xfId="81"/>
    <cellStyle name="Style2" xfId="82"/>
    <cellStyle name="Style3" xfId="83"/>
    <cellStyle name="Style4" xfId="84"/>
    <cellStyle name="Style5" xfId="85"/>
    <cellStyle name="Style6" xfId="86"/>
    <cellStyle name="Style6 2" xfId="222"/>
    <cellStyle name="Style7" xfId="87"/>
    <cellStyle name="Style7 2" xfId="223"/>
    <cellStyle name="Table Cells" xfId="224"/>
    <cellStyle name="Table Cells 2" xfId="225"/>
    <cellStyle name="Table Column Headings" xfId="226"/>
    <cellStyle name="Table Number" xfId="227"/>
    <cellStyle name="Table Number 2" xfId="228"/>
    <cellStyle name="Table Row Headings" xfId="229"/>
    <cellStyle name="Table Row Headings 2" xfId="230"/>
    <cellStyle name="Table Title" xfId="231"/>
    <cellStyle name="Title 2" xfId="62"/>
    <cellStyle name="Title 3" xfId="232"/>
    <cellStyle name="Total 2" xfId="63"/>
    <cellStyle name="Total 3" xfId="233"/>
    <cellStyle name="Warning Text 2" xfId="64"/>
    <cellStyle name="Warning Text 3" xfId="234"/>
    <cellStyle name="whole number" xfId="9"/>
    <cellStyle name="whole number 2" xfId="65"/>
    <cellStyle name="whole number 2 2" xfId="120"/>
    <cellStyle name="whole number 3" xfId="121"/>
  </cellStyles>
  <dxfs count="0"/>
  <tableStyles count="0" defaultTableStyle="TableStyleMedium2" defaultPivotStyle="PivotStyleLight16"/>
  <colors>
    <mruColors>
      <color rgb="FF0000FF"/>
      <color rgb="FF90278E"/>
      <color rgb="FFC893C7"/>
      <color rgb="FF601A5E"/>
      <color rgb="FFDD9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populationandmigration/populationestimates/bulletins/annualmidyearpopulationestimates/previousReleas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tabSelected="1" workbookViewId="0">
      <selection sqref="A1:G1"/>
    </sheetView>
  </sheetViews>
  <sheetFormatPr defaultColWidth="12" defaultRowHeight="15"/>
  <cols>
    <col min="1" max="1" width="18.28515625" style="19" customWidth="1"/>
    <col min="2" max="2" width="82.140625" style="19" customWidth="1"/>
    <col min="3" max="16384" width="12" style="19"/>
  </cols>
  <sheetData>
    <row r="1" spans="1:14" ht="18" customHeight="1">
      <c r="A1" s="132" t="s">
        <v>91</v>
      </c>
      <c r="B1" s="132"/>
      <c r="C1" s="132"/>
      <c r="D1" s="132"/>
      <c r="E1" s="132"/>
      <c r="F1" s="132"/>
      <c r="G1" s="132"/>
      <c r="H1" s="18"/>
      <c r="I1" s="18"/>
      <c r="J1" s="18"/>
      <c r="K1" s="18"/>
    </row>
    <row r="2" spans="1:14" ht="15" customHeight="1">
      <c r="A2" s="73"/>
      <c r="B2" s="73"/>
      <c r="C2" s="73"/>
      <c r="D2" s="73"/>
      <c r="E2" s="73"/>
      <c r="F2" s="73"/>
      <c r="G2" s="73"/>
      <c r="H2" s="73"/>
      <c r="I2" s="73"/>
      <c r="J2" s="73"/>
      <c r="K2" s="73"/>
    </row>
    <row r="3" spans="1:14">
      <c r="A3" s="121" t="s">
        <v>12</v>
      </c>
      <c r="B3" s="121"/>
      <c r="C3" s="20"/>
      <c r="D3" s="20"/>
      <c r="E3" s="20"/>
      <c r="F3" s="20"/>
      <c r="G3" s="20"/>
      <c r="H3" s="20"/>
      <c r="I3" s="20"/>
    </row>
    <row r="4" spans="1:14">
      <c r="A4" s="21"/>
      <c r="B4" s="21"/>
      <c r="C4" s="20"/>
      <c r="D4" s="20"/>
      <c r="E4" s="20"/>
      <c r="F4" s="20"/>
      <c r="G4" s="20"/>
      <c r="H4" s="20"/>
      <c r="I4" s="20"/>
    </row>
    <row r="5" spans="1:14">
      <c r="A5" s="22" t="s">
        <v>13</v>
      </c>
      <c r="B5" s="20"/>
      <c r="C5" s="20"/>
      <c r="D5" s="20"/>
      <c r="E5" s="20"/>
      <c r="F5" s="20"/>
      <c r="G5" s="20"/>
      <c r="H5" s="20"/>
      <c r="I5" s="20"/>
    </row>
    <row r="6" spans="1:14">
      <c r="A6" s="20" t="s">
        <v>14</v>
      </c>
      <c r="B6" s="23" t="s">
        <v>101</v>
      </c>
      <c r="C6" s="24"/>
      <c r="D6" s="24"/>
      <c r="E6" s="24"/>
      <c r="F6" s="24"/>
      <c r="G6" s="24"/>
      <c r="H6" s="24"/>
      <c r="I6" s="24"/>
    </row>
    <row r="7" spans="1:14">
      <c r="A7" s="20" t="s">
        <v>15</v>
      </c>
      <c r="B7" s="23" t="s">
        <v>102</v>
      </c>
      <c r="C7" s="24"/>
      <c r="D7" s="24"/>
      <c r="E7" s="24"/>
      <c r="F7" s="24"/>
      <c r="G7" s="24"/>
      <c r="H7" s="24"/>
      <c r="I7" s="24"/>
    </row>
    <row r="8" spans="1:14">
      <c r="A8" s="20" t="s">
        <v>16</v>
      </c>
      <c r="B8" s="23" t="s">
        <v>103</v>
      </c>
      <c r="C8" s="24"/>
      <c r="D8" s="24"/>
      <c r="E8" s="24"/>
      <c r="F8" s="24"/>
      <c r="G8" s="24"/>
      <c r="H8" s="24"/>
      <c r="I8" s="24"/>
      <c r="J8" s="25"/>
    </row>
    <row r="9" spans="1:14">
      <c r="A9" s="20" t="s">
        <v>27</v>
      </c>
      <c r="B9" s="156" t="s">
        <v>104</v>
      </c>
      <c r="C9" s="156"/>
      <c r="D9" s="156"/>
      <c r="E9" s="156"/>
      <c r="F9" s="24"/>
      <c r="G9" s="24"/>
      <c r="H9" s="24"/>
      <c r="I9" s="24"/>
      <c r="J9" s="25"/>
    </row>
    <row r="10" spans="1:14">
      <c r="A10" s="20"/>
      <c r="B10" s="20"/>
      <c r="C10" s="20"/>
      <c r="D10" s="23"/>
      <c r="E10" s="23"/>
      <c r="F10" s="23"/>
      <c r="G10" s="23"/>
      <c r="H10" s="23"/>
      <c r="I10" s="23"/>
    </row>
    <row r="11" spans="1:14">
      <c r="A11" s="131" t="s">
        <v>159</v>
      </c>
      <c r="B11" s="131"/>
      <c r="C11" s="131"/>
      <c r="D11" s="131"/>
      <c r="E11" s="131"/>
      <c r="F11" s="23"/>
      <c r="G11" s="23"/>
      <c r="H11" s="23"/>
      <c r="I11" s="23"/>
    </row>
    <row r="12" spans="1:14">
      <c r="D12" s="23"/>
      <c r="E12" s="23"/>
      <c r="F12" s="23"/>
      <c r="G12" s="23"/>
      <c r="H12" s="23"/>
      <c r="I12" s="23"/>
    </row>
    <row r="13" spans="1:14">
      <c r="A13" s="122" t="s">
        <v>111</v>
      </c>
      <c r="B13" s="122"/>
      <c r="C13" s="26"/>
      <c r="D13" s="20"/>
      <c r="E13" s="20"/>
      <c r="F13" s="20"/>
      <c r="G13" s="20"/>
      <c r="H13" s="20"/>
      <c r="I13" s="20"/>
    </row>
    <row r="14" spans="1:14" ht="15" customHeight="1">
      <c r="D14" s="27"/>
      <c r="E14" s="27"/>
      <c r="F14" s="27"/>
      <c r="G14" s="27"/>
      <c r="H14" s="27"/>
      <c r="I14" s="26"/>
      <c r="J14" s="26"/>
      <c r="K14" s="26"/>
      <c r="L14" s="26"/>
      <c r="M14" s="26"/>
      <c r="N14" s="26"/>
    </row>
    <row r="18" spans="10:14">
      <c r="J18" s="26"/>
      <c r="K18" s="26"/>
      <c r="L18" s="26"/>
      <c r="M18" s="26"/>
      <c r="N18" s="26"/>
    </row>
  </sheetData>
  <mergeCells count="3">
    <mergeCell ref="A11:E11"/>
    <mergeCell ref="A1:G1"/>
    <mergeCell ref="B9:E9"/>
  </mergeCells>
  <hyperlinks>
    <hyperlink ref="D10:H10" location="'Table 3c'!A1" display="Components of population change by administrative area, mid-2011 to mid-2012"/>
    <hyperlink ref="D10:I10" location="'Chart 4'!A1" display="Scotland's natural population change and net migration, mid-1995 to mid-2015"/>
    <hyperlink ref="A11:E11" r:id="rId1" display="For more information, please visit the Population by Country of Birth and Nationality area of the National Records of Scotland (NRS) website"/>
    <hyperlink ref="B6" location="'Chart 1'!A1" display="Population by non-British nationality, Scotland, 2007-2017"/>
    <hyperlink ref="B7" location="'Chart 2'!A1" display="Breakdown of non-British nationals living in Scotland, 2017 (Sankey diagram)"/>
    <hyperlink ref="B8" location="'Chart 3'!A1" display="Most common non-British nationalities in Scotland, 2017"/>
    <hyperlink ref="B9" location="'Chart 4'!A1" display="Percentage of population who are non-British nationals, Scotland, council areas and RESAS classification, 201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selection sqref="A1:L1"/>
    </sheetView>
  </sheetViews>
  <sheetFormatPr defaultRowHeight="12.75"/>
  <cols>
    <col min="2" max="2" width="2.7109375" style="36" customWidth="1"/>
    <col min="3" max="4" width="12.140625" customWidth="1"/>
    <col min="5" max="5" width="2" style="36" customWidth="1"/>
    <col min="6" max="6" width="11.28515625" customWidth="1"/>
  </cols>
  <sheetData>
    <row r="1" spans="1:28" s="81" customFormat="1" ht="18" customHeight="1">
      <c r="A1" s="135" t="s">
        <v>97</v>
      </c>
      <c r="B1" s="135"/>
      <c r="C1" s="135"/>
      <c r="D1" s="135"/>
      <c r="E1" s="135"/>
      <c r="F1" s="135"/>
      <c r="G1" s="135"/>
      <c r="H1" s="135"/>
      <c r="I1" s="135"/>
      <c r="J1" s="135"/>
      <c r="K1" s="135"/>
      <c r="L1" s="135"/>
      <c r="M1" s="78"/>
      <c r="N1" s="136" t="s">
        <v>37</v>
      </c>
      <c r="O1" s="136"/>
    </row>
    <row r="2" spans="1:28" s="81" customFormat="1" ht="15" customHeight="1">
      <c r="A2" s="128"/>
      <c r="B2" s="128"/>
      <c r="C2" s="128"/>
      <c r="D2" s="128"/>
      <c r="E2" s="128"/>
      <c r="F2" s="128"/>
      <c r="G2" s="128"/>
      <c r="H2" s="128"/>
      <c r="I2" s="128"/>
      <c r="J2" s="128"/>
      <c r="K2" s="128"/>
      <c r="L2" s="128"/>
      <c r="M2" s="78"/>
      <c r="N2" s="129"/>
      <c r="O2" s="129"/>
    </row>
    <row r="3" spans="1:28" ht="25.5">
      <c r="A3" s="4" t="s">
        <v>2</v>
      </c>
      <c r="B3" s="38"/>
      <c r="C3" s="7" t="s">
        <v>5</v>
      </c>
      <c r="D3" s="11" t="s">
        <v>3</v>
      </c>
      <c r="E3" s="37"/>
      <c r="F3" s="8" t="s">
        <v>6</v>
      </c>
      <c r="G3" s="11" t="s">
        <v>3</v>
      </c>
    </row>
    <row r="4" spans="1:28">
      <c r="A4" s="79" t="s">
        <v>92</v>
      </c>
      <c r="B4" s="5"/>
      <c r="C4" s="80">
        <v>200</v>
      </c>
      <c r="D4" s="80">
        <v>17</v>
      </c>
      <c r="E4" s="12"/>
      <c r="F4" s="83">
        <v>136</v>
      </c>
      <c r="G4" s="82">
        <v>14</v>
      </c>
    </row>
    <row r="5" spans="1:28">
      <c r="A5" s="79" t="s">
        <v>93</v>
      </c>
      <c r="B5" s="5"/>
      <c r="C5" s="80">
        <v>219</v>
      </c>
      <c r="D5" s="80">
        <v>18</v>
      </c>
      <c r="E5" s="12"/>
      <c r="F5" s="83">
        <v>135</v>
      </c>
      <c r="G5" s="82">
        <v>14</v>
      </c>
    </row>
    <row r="6" spans="1:28">
      <c r="A6" s="79" t="s">
        <v>94</v>
      </c>
      <c r="B6" s="5"/>
      <c r="C6" s="83">
        <v>223</v>
      </c>
      <c r="D6" s="83">
        <v>18</v>
      </c>
      <c r="E6" s="13"/>
      <c r="F6" s="83">
        <v>135</v>
      </c>
      <c r="G6" s="82">
        <v>14</v>
      </c>
    </row>
    <row r="7" spans="1:28">
      <c r="A7" s="79" t="s">
        <v>95</v>
      </c>
      <c r="B7" s="5"/>
      <c r="C7" s="83">
        <v>237</v>
      </c>
      <c r="D7" s="83">
        <v>19</v>
      </c>
      <c r="E7" s="13"/>
      <c r="F7" s="83">
        <v>135</v>
      </c>
      <c r="G7" s="82">
        <v>14</v>
      </c>
    </row>
    <row r="8" spans="1:28">
      <c r="A8" s="6" t="s">
        <v>96</v>
      </c>
      <c r="B8" s="5"/>
      <c r="C8" s="105">
        <v>231</v>
      </c>
      <c r="D8" s="105">
        <v>20</v>
      </c>
      <c r="E8" s="12"/>
      <c r="F8" s="105">
        <v>178</v>
      </c>
      <c r="G8" s="97">
        <v>17</v>
      </c>
    </row>
    <row r="10" spans="1:28" s="9" customFormat="1">
      <c r="A10" s="133" t="s">
        <v>86</v>
      </c>
      <c r="B10" s="134"/>
      <c r="C10" s="134"/>
      <c r="D10" s="134"/>
      <c r="E10" s="134"/>
      <c r="F10" s="134"/>
      <c r="G10" s="134"/>
      <c r="H10" s="134"/>
      <c r="I10" s="134"/>
      <c r="J10" s="134"/>
      <c r="K10" s="134"/>
      <c r="L10" s="134"/>
      <c r="M10" s="134"/>
      <c r="N10" s="134"/>
      <c r="O10" s="28"/>
      <c r="P10" s="28"/>
      <c r="Q10" s="29"/>
      <c r="R10" s="28"/>
      <c r="S10" s="28"/>
      <c r="T10" s="29"/>
      <c r="U10" s="28"/>
      <c r="V10" s="28"/>
      <c r="W10" s="29"/>
      <c r="X10" s="28"/>
      <c r="Y10" s="28"/>
      <c r="Z10" s="29"/>
      <c r="AA10" s="28"/>
      <c r="AB10" s="28"/>
    </row>
    <row r="11" spans="1:28" s="9" customFormat="1">
      <c r="A11" s="140"/>
      <c r="B11" s="140"/>
      <c r="C11" s="140"/>
      <c r="D11" s="140"/>
      <c r="E11" s="140"/>
      <c r="F11" s="140"/>
      <c r="G11" s="140"/>
      <c r="H11" s="140"/>
      <c r="I11" s="141"/>
      <c r="J11" s="29"/>
      <c r="K11" s="29"/>
      <c r="L11" s="29"/>
      <c r="M11" s="28"/>
      <c r="N11" s="29"/>
      <c r="O11" s="28"/>
      <c r="P11" s="28"/>
      <c r="Q11" s="29"/>
      <c r="R11" s="28"/>
      <c r="S11" s="28"/>
      <c r="T11" s="29"/>
      <c r="U11" s="28"/>
      <c r="V11" s="28"/>
      <c r="W11" s="29"/>
      <c r="X11" s="28"/>
      <c r="Y11" s="28"/>
    </row>
    <row r="12" spans="1:28" s="9" customFormat="1" ht="12.75" customHeight="1">
      <c r="A12" s="143" t="s">
        <v>22</v>
      </c>
      <c r="B12" s="144"/>
      <c r="C12" s="144"/>
      <c r="D12" s="144"/>
      <c r="E12" s="144"/>
      <c r="F12" s="144"/>
      <c r="G12" s="144"/>
      <c r="H12" s="144"/>
      <c r="I12" s="144"/>
      <c r="J12" s="144"/>
      <c r="K12" s="144"/>
      <c r="L12" s="144"/>
      <c r="M12" s="144"/>
      <c r="N12" s="144"/>
      <c r="O12" s="133"/>
      <c r="P12" s="134"/>
      <c r="Q12" s="134"/>
      <c r="R12" s="134"/>
      <c r="S12" s="134"/>
      <c r="T12" s="134"/>
      <c r="U12" s="134"/>
      <c r="V12" s="134"/>
      <c r="W12" s="134"/>
      <c r="X12" s="134"/>
      <c r="Y12" s="134"/>
      <c r="Z12" s="134"/>
      <c r="AA12" s="134"/>
      <c r="AB12" s="134"/>
    </row>
    <row r="13" spans="1:28" s="9" customFormat="1">
      <c r="A13" s="138" t="s">
        <v>23</v>
      </c>
      <c r="B13" s="138"/>
      <c r="C13" s="138"/>
      <c r="D13" s="138"/>
      <c r="E13" s="138"/>
      <c r="F13" s="138"/>
      <c r="G13" s="138"/>
      <c r="H13" s="138"/>
      <c r="I13" s="138"/>
      <c r="J13" s="138"/>
      <c r="K13" s="138"/>
      <c r="L13" s="138"/>
      <c r="M13" s="138"/>
      <c r="N13" s="138"/>
      <c r="O13" s="138"/>
      <c r="P13" s="138"/>
      <c r="Q13" s="138"/>
      <c r="R13" s="138"/>
      <c r="S13" s="138"/>
      <c r="T13" s="138"/>
      <c r="U13" s="138"/>
      <c r="V13" s="30"/>
      <c r="W13" s="31"/>
      <c r="X13" s="31"/>
      <c r="Y13" s="31"/>
      <c r="Z13" s="31"/>
      <c r="AA13" s="31"/>
      <c r="AB13" s="31"/>
    </row>
    <row r="14" spans="1:28" s="9" customFormat="1">
      <c r="A14" s="138"/>
      <c r="B14" s="138"/>
      <c r="C14" s="138"/>
      <c r="D14" s="138"/>
      <c r="E14" s="138"/>
      <c r="F14" s="138"/>
      <c r="G14" s="138"/>
      <c r="H14" s="138"/>
      <c r="I14" s="138"/>
      <c r="J14" s="138"/>
      <c r="K14" s="138"/>
      <c r="L14" s="138"/>
      <c r="M14" s="138"/>
      <c r="N14" s="138"/>
      <c r="O14" s="138"/>
      <c r="P14" s="138"/>
      <c r="Q14" s="138"/>
      <c r="R14" s="138"/>
      <c r="S14" s="138"/>
      <c r="T14" s="138"/>
      <c r="U14" s="138"/>
      <c r="V14" s="123"/>
      <c r="W14" s="125"/>
      <c r="X14" s="125"/>
      <c r="Y14" s="125"/>
      <c r="Z14" s="125"/>
      <c r="AA14" s="125"/>
      <c r="AB14" s="125"/>
    </row>
    <row r="15" spans="1:28" s="9" customFormat="1" ht="12.75" customHeight="1">
      <c r="A15" s="142" t="s">
        <v>26</v>
      </c>
      <c r="B15" s="142"/>
      <c r="C15" s="142"/>
      <c r="D15" s="43"/>
      <c r="E15" s="43"/>
      <c r="F15" s="43"/>
      <c r="G15" s="43"/>
      <c r="H15" s="43"/>
      <c r="I15" s="43"/>
      <c r="J15" s="43"/>
      <c r="K15" s="43"/>
      <c r="L15" s="43"/>
      <c r="M15" s="43"/>
      <c r="N15" s="43"/>
      <c r="O15" s="43"/>
      <c r="P15" s="43"/>
      <c r="Q15" s="43"/>
      <c r="R15" s="43"/>
      <c r="S15" s="43"/>
      <c r="T15" s="43"/>
      <c r="U15" s="43"/>
      <c r="V15" s="43"/>
      <c r="W15" s="44"/>
      <c r="X15" s="44"/>
      <c r="Y15" s="44"/>
      <c r="Z15" s="44"/>
      <c r="AA15" s="44"/>
      <c r="AB15" s="44"/>
    </row>
    <row r="16" spans="1:28" s="9" customFormat="1" ht="12.75" customHeight="1">
      <c r="A16" s="138" t="s">
        <v>88</v>
      </c>
      <c r="B16" s="138"/>
      <c r="C16" s="138"/>
      <c r="D16" s="123"/>
      <c r="E16" s="123"/>
      <c r="F16" s="123"/>
      <c r="G16" s="123"/>
      <c r="H16" s="123"/>
      <c r="I16" s="123"/>
      <c r="J16" s="123"/>
      <c r="K16" s="123"/>
      <c r="L16" s="123"/>
      <c r="M16" s="123"/>
      <c r="N16" s="123"/>
      <c r="O16" s="123"/>
      <c r="P16" s="123"/>
      <c r="Q16" s="123"/>
      <c r="R16" s="123"/>
      <c r="S16" s="123"/>
      <c r="T16" s="123"/>
      <c r="U16" s="123"/>
      <c r="V16" s="123"/>
      <c r="W16" s="124"/>
      <c r="X16" s="124"/>
      <c r="Y16" s="124"/>
      <c r="Z16" s="124"/>
      <c r="AA16" s="124"/>
      <c r="AB16" s="124"/>
    </row>
    <row r="17" spans="1:28" s="9" customFormat="1" ht="12.75" customHeight="1">
      <c r="A17" s="138" t="s">
        <v>83</v>
      </c>
      <c r="B17" s="138"/>
      <c r="C17" s="138"/>
      <c r="D17" s="138"/>
      <c r="E17" s="138"/>
      <c r="F17" s="138"/>
      <c r="G17" s="123"/>
      <c r="H17" s="123"/>
      <c r="I17" s="123"/>
      <c r="J17" s="123"/>
      <c r="K17" s="123"/>
      <c r="L17" s="123"/>
      <c r="M17" s="123"/>
      <c r="N17" s="123"/>
      <c r="O17" s="123"/>
      <c r="P17" s="123"/>
      <c r="Q17" s="123"/>
      <c r="R17" s="123"/>
      <c r="S17" s="123"/>
      <c r="T17" s="123"/>
      <c r="U17" s="123"/>
      <c r="V17" s="123"/>
      <c r="W17" s="124"/>
      <c r="X17" s="124"/>
      <c r="Y17" s="124"/>
      <c r="Z17" s="124"/>
      <c r="AA17" s="124"/>
      <c r="AB17" s="124"/>
    </row>
    <row r="18" spans="1:28" s="9" customFormat="1" ht="12.75" customHeight="1">
      <c r="A18" s="138" t="s">
        <v>85</v>
      </c>
      <c r="B18" s="138"/>
      <c r="C18" s="138"/>
      <c r="D18" s="138"/>
      <c r="E18" s="138"/>
      <c r="F18" s="138"/>
      <c r="G18" s="138"/>
      <c r="H18" s="138"/>
      <c r="I18" s="138"/>
      <c r="J18" s="138"/>
      <c r="K18" s="138"/>
      <c r="L18" s="123"/>
      <c r="M18" s="123"/>
      <c r="N18" s="123"/>
      <c r="O18" s="123"/>
      <c r="P18" s="123"/>
      <c r="Q18" s="123"/>
      <c r="R18" s="123"/>
      <c r="S18" s="123"/>
      <c r="T18" s="123"/>
      <c r="U18" s="123"/>
      <c r="V18" s="123"/>
      <c r="W18" s="124"/>
      <c r="X18" s="124"/>
      <c r="Y18" s="124"/>
      <c r="Z18" s="124"/>
      <c r="AA18" s="124"/>
      <c r="AB18" s="124"/>
    </row>
    <row r="19" spans="1:28" s="9" customFormat="1" ht="12.75" customHeight="1">
      <c r="A19" s="138" t="s">
        <v>84</v>
      </c>
      <c r="B19" s="138"/>
      <c r="C19" s="138"/>
      <c r="D19" s="138"/>
      <c r="E19" s="138"/>
      <c r="F19" s="138"/>
      <c r="G19" s="138"/>
      <c r="H19" s="138"/>
      <c r="I19" s="138"/>
      <c r="J19" s="138"/>
      <c r="K19" s="138"/>
      <c r="L19" s="138"/>
      <c r="M19" s="138"/>
      <c r="N19" s="138"/>
      <c r="O19" s="138"/>
      <c r="P19" s="138"/>
      <c r="Q19" s="138"/>
      <c r="R19" s="138"/>
      <c r="S19" s="138"/>
      <c r="T19" s="138"/>
      <c r="U19" s="138"/>
      <c r="V19" s="123"/>
      <c r="W19" s="124"/>
      <c r="X19" s="124"/>
      <c r="Y19" s="124"/>
      <c r="Z19" s="124"/>
      <c r="AA19" s="124"/>
      <c r="AB19" s="124"/>
    </row>
    <row r="20" spans="1:28" s="9" customFormat="1">
      <c r="A20" s="138"/>
      <c r="B20" s="138"/>
      <c r="C20" s="138"/>
      <c r="D20" s="138"/>
      <c r="E20" s="138"/>
      <c r="F20" s="138"/>
      <c r="G20" s="138"/>
      <c r="H20" s="138"/>
      <c r="I20" s="138"/>
      <c r="J20" s="138"/>
      <c r="K20" s="138"/>
      <c r="L20" s="138"/>
      <c r="M20" s="138"/>
      <c r="N20" s="138"/>
      <c r="O20" s="138"/>
      <c r="P20" s="138"/>
      <c r="Q20" s="138"/>
      <c r="R20" s="138"/>
      <c r="S20" s="138"/>
      <c r="T20" s="138"/>
      <c r="U20" s="138"/>
      <c r="V20" s="32"/>
      <c r="W20" s="33"/>
      <c r="X20" s="33"/>
      <c r="Y20" s="33"/>
      <c r="Z20" s="33"/>
      <c r="AA20" s="33"/>
      <c r="AB20" s="33"/>
    </row>
    <row r="21" spans="1:28" s="9" customFormat="1" ht="12.75" customHeight="1">
      <c r="A21" s="138" t="s">
        <v>24</v>
      </c>
      <c r="B21" s="138"/>
      <c r="C21" s="138"/>
      <c r="D21" s="138"/>
      <c r="E21" s="138"/>
      <c r="F21" s="138"/>
      <c r="G21" s="138"/>
      <c r="H21" s="138"/>
      <c r="I21" s="123"/>
      <c r="J21" s="123"/>
      <c r="K21" s="123"/>
      <c r="L21" s="123"/>
      <c r="M21" s="123"/>
      <c r="N21" s="123"/>
      <c r="O21" s="123"/>
      <c r="P21" s="123"/>
      <c r="Q21" s="123"/>
      <c r="R21" s="123"/>
      <c r="S21" s="123"/>
      <c r="T21" s="123"/>
      <c r="U21" s="123"/>
      <c r="V21" s="123"/>
      <c r="W21" s="124"/>
      <c r="X21" s="124"/>
      <c r="Y21" s="124"/>
      <c r="Z21" s="124"/>
      <c r="AA21" s="124"/>
      <c r="AB21" s="124"/>
    </row>
    <row r="22" spans="1:28" s="9" customFormat="1" ht="12.75" customHeight="1">
      <c r="A22" s="138" t="s">
        <v>89</v>
      </c>
      <c r="B22" s="138"/>
      <c r="C22" s="138"/>
      <c r="D22" s="138"/>
      <c r="E22" s="138"/>
      <c r="F22" s="138"/>
      <c r="G22" s="138"/>
      <c r="H22" s="138"/>
      <c r="I22" s="138"/>
      <c r="J22" s="138"/>
      <c r="K22" s="138"/>
      <c r="L22" s="138"/>
      <c r="M22" s="123"/>
      <c r="N22" s="123"/>
      <c r="O22" s="123"/>
      <c r="P22" s="123"/>
      <c r="Q22" s="123"/>
      <c r="R22" s="123"/>
      <c r="S22" s="123"/>
      <c r="T22" s="123"/>
      <c r="U22" s="123"/>
      <c r="V22" s="123"/>
      <c r="W22" s="124"/>
      <c r="X22" s="124"/>
      <c r="Y22" s="124"/>
      <c r="Z22" s="124"/>
      <c r="AA22" s="124"/>
      <c r="AB22" s="124"/>
    </row>
    <row r="23" spans="1:28" s="9" customFormat="1" ht="12.75" customHeight="1">
      <c r="A23" s="138" t="s">
        <v>90</v>
      </c>
      <c r="B23" s="138"/>
      <c r="C23" s="138"/>
      <c r="D23" s="138"/>
      <c r="E23" s="138"/>
      <c r="F23" s="138"/>
      <c r="G23" s="138"/>
      <c r="H23" s="138"/>
      <c r="I23" s="138"/>
      <c r="J23" s="138"/>
      <c r="K23" s="138"/>
      <c r="L23" s="138"/>
      <c r="M23" s="138"/>
      <c r="N23" s="138"/>
      <c r="O23" s="138"/>
      <c r="P23" s="138"/>
      <c r="Q23" s="138"/>
      <c r="R23" s="123"/>
      <c r="S23" s="123"/>
      <c r="T23" s="123"/>
      <c r="U23" s="123"/>
      <c r="V23" s="123"/>
      <c r="W23" s="124"/>
      <c r="X23" s="124"/>
      <c r="Y23" s="124"/>
      <c r="Z23" s="124"/>
      <c r="AA23" s="124"/>
      <c r="AB23" s="124"/>
    </row>
    <row r="24" spans="1:28" s="9" customFormat="1"/>
    <row r="25" spans="1:28" s="9" customFormat="1">
      <c r="A25" s="137" t="s">
        <v>111</v>
      </c>
      <c r="B25" s="137"/>
      <c r="C25" s="137"/>
    </row>
  </sheetData>
  <mergeCells count="16">
    <mergeCell ref="A19:U20"/>
    <mergeCell ref="A21:H21"/>
    <mergeCell ref="A22:L22"/>
    <mergeCell ref="A23:Q23"/>
    <mergeCell ref="A13:U14"/>
    <mergeCell ref="A16:C16"/>
    <mergeCell ref="A17:F17"/>
    <mergeCell ref="A18:K18"/>
    <mergeCell ref="A10:N10"/>
    <mergeCell ref="A1:L1"/>
    <mergeCell ref="O12:AB12"/>
    <mergeCell ref="N1:O1"/>
    <mergeCell ref="A25:C25"/>
    <mergeCell ref="A11:I11"/>
    <mergeCell ref="A15:C15"/>
    <mergeCell ref="A12:N12"/>
  </mergeCells>
  <hyperlinks>
    <hyperlink ref="A15:C15" r:id="rId1" display="ONS Website"/>
    <hyperlink ref="N1:O1" location="Contents!A1" display="back to contents"/>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election sqref="A1:K1"/>
    </sheetView>
  </sheetViews>
  <sheetFormatPr defaultColWidth="9.140625" defaultRowHeight="12.75"/>
  <cols>
    <col min="1" max="1" width="36" style="24" customWidth="1"/>
    <col min="2" max="10" width="9.140625" style="24"/>
    <col min="11" max="11" width="10" style="24" customWidth="1"/>
    <col min="12" max="16384" width="9.140625" style="24"/>
  </cols>
  <sheetData>
    <row r="1" spans="1:25" ht="18" customHeight="1">
      <c r="A1" s="150" t="s">
        <v>98</v>
      </c>
      <c r="B1" s="150"/>
      <c r="C1" s="150"/>
      <c r="D1" s="150"/>
      <c r="E1" s="150"/>
      <c r="F1" s="150"/>
      <c r="G1" s="150"/>
      <c r="H1" s="150"/>
      <c r="I1" s="150"/>
      <c r="J1" s="150"/>
      <c r="K1" s="150"/>
      <c r="L1" s="74"/>
      <c r="M1" s="74" t="s">
        <v>37</v>
      </c>
      <c r="N1" s="74"/>
    </row>
    <row r="2" spans="1:25" s="158" customFormat="1" ht="15" customHeight="1">
      <c r="A2" s="157"/>
      <c r="B2" s="157"/>
      <c r="C2" s="157"/>
      <c r="D2" s="157"/>
      <c r="E2" s="157"/>
      <c r="F2" s="157"/>
      <c r="G2" s="157"/>
      <c r="H2" s="157"/>
      <c r="I2" s="157"/>
      <c r="J2" s="157"/>
      <c r="K2" s="157"/>
      <c r="L2" s="157"/>
      <c r="M2" s="157"/>
      <c r="N2" s="157"/>
      <c r="O2" s="157"/>
      <c r="P2" s="157"/>
    </row>
    <row r="3" spans="1:25" s="158" customFormat="1">
      <c r="A3" s="83"/>
      <c r="B3" s="83"/>
      <c r="C3" s="83"/>
      <c r="D3" s="47"/>
      <c r="E3" s="47"/>
      <c r="F3" s="47"/>
      <c r="G3" s="47"/>
      <c r="H3" s="159" t="s">
        <v>38</v>
      </c>
      <c r="I3" s="160"/>
      <c r="J3" s="160"/>
      <c r="K3" s="160"/>
      <c r="L3" s="160"/>
      <c r="M3" s="160"/>
      <c r="N3" s="160"/>
      <c r="O3" s="160"/>
      <c r="P3" s="160"/>
      <c r="Q3" s="160"/>
      <c r="R3" s="160"/>
      <c r="S3" s="160"/>
      <c r="T3" s="160"/>
      <c r="U3" s="160"/>
      <c r="V3" s="160"/>
      <c r="W3" s="160"/>
      <c r="X3" s="160"/>
      <c r="Y3" s="161"/>
    </row>
    <row r="4" spans="1:25" s="158" customFormat="1">
      <c r="A4" s="83"/>
      <c r="B4" s="83"/>
      <c r="C4" s="83"/>
      <c r="D4" s="10"/>
      <c r="E4" s="10"/>
      <c r="F4" s="10"/>
      <c r="G4" s="10"/>
      <c r="H4" s="159" t="s">
        <v>28</v>
      </c>
      <c r="I4" s="160"/>
      <c r="J4" s="160"/>
      <c r="K4" s="160"/>
      <c r="L4" s="160"/>
      <c r="M4" s="160"/>
      <c r="N4" s="160"/>
      <c r="O4" s="160"/>
      <c r="P4" s="160"/>
      <c r="Q4" s="161"/>
      <c r="R4" s="148" t="s">
        <v>29</v>
      </c>
      <c r="S4" s="162"/>
      <c r="T4" s="162"/>
      <c r="U4" s="162"/>
      <c r="V4" s="162"/>
      <c r="W4" s="162"/>
      <c r="X4" s="162"/>
      <c r="Y4" s="149"/>
    </row>
    <row r="5" spans="1:25" s="158" customFormat="1">
      <c r="B5" s="148" t="s">
        <v>30</v>
      </c>
      <c r="C5" s="149"/>
      <c r="D5" s="148" t="s">
        <v>39</v>
      </c>
      <c r="E5" s="149"/>
      <c r="F5" s="148" t="s">
        <v>87</v>
      </c>
      <c r="G5" s="149"/>
      <c r="H5" s="148" t="s">
        <v>31</v>
      </c>
      <c r="I5" s="149"/>
      <c r="J5" s="148" t="s">
        <v>7</v>
      </c>
      <c r="K5" s="149"/>
      <c r="L5" s="148" t="s">
        <v>8</v>
      </c>
      <c r="M5" s="149"/>
      <c r="N5" s="148" t="s">
        <v>9</v>
      </c>
      <c r="O5" s="149"/>
      <c r="P5" s="148" t="s">
        <v>10</v>
      </c>
      <c r="Q5" s="149"/>
      <c r="R5" s="148" t="s">
        <v>32</v>
      </c>
      <c r="S5" s="149"/>
      <c r="T5" s="148" t="s">
        <v>11</v>
      </c>
      <c r="U5" s="149"/>
      <c r="V5" s="148" t="s">
        <v>0</v>
      </c>
      <c r="W5" s="149"/>
      <c r="X5" s="148" t="s">
        <v>33</v>
      </c>
      <c r="Y5" s="149"/>
    </row>
    <row r="6" spans="1:25" s="158" customFormat="1" ht="13.15" customHeight="1">
      <c r="A6" s="48" t="s">
        <v>34</v>
      </c>
      <c r="B6" s="163" t="s">
        <v>35</v>
      </c>
      <c r="C6" s="164" t="s">
        <v>1</v>
      </c>
      <c r="D6" s="163" t="s">
        <v>35</v>
      </c>
      <c r="E6" s="164" t="s">
        <v>1</v>
      </c>
      <c r="F6" s="163" t="s">
        <v>35</v>
      </c>
      <c r="G6" s="164" t="s">
        <v>1</v>
      </c>
      <c r="H6" s="163" t="s">
        <v>35</v>
      </c>
      <c r="I6" s="164" t="s">
        <v>1</v>
      </c>
      <c r="J6" s="163" t="s">
        <v>35</v>
      </c>
      <c r="K6" s="164" t="s">
        <v>1</v>
      </c>
      <c r="L6" s="163" t="s">
        <v>35</v>
      </c>
      <c r="M6" s="164" t="s">
        <v>1</v>
      </c>
      <c r="N6" s="163" t="s">
        <v>35</v>
      </c>
      <c r="O6" s="164" t="s">
        <v>1</v>
      </c>
      <c r="P6" s="163" t="s">
        <v>35</v>
      </c>
      <c r="Q6" s="164" t="s">
        <v>1</v>
      </c>
      <c r="R6" s="163" t="s">
        <v>35</v>
      </c>
      <c r="S6" s="164" t="s">
        <v>1</v>
      </c>
      <c r="T6" s="163" t="s">
        <v>35</v>
      </c>
      <c r="U6" s="164" t="s">
        <v>1</v>
      </c>
      <c r="V6" s="163" t="s">
        <v>35</v>
      </c>
      <c r="W6" s="164" t="s">
        <v>1</v>
      </c>
      <c r="X6" s="163" t="s">
        <v>35</v>
      </c>
      <c r="Y6" s="164" t="s">
        <v>1</v>
      </c>
    </row>
    <row r="7" spans="1:25" s="158" customFormat="1" ht="7.5" customHeight="1">
      <c r="A7" s="49"/>
      <c r="B7" s="50"/>
      <c r="C7" s="51"/>
      <c r="D7" s="165"/>
      <c r="E7" s="166"/>
      <c r="F7" s="165"/>
      <c r="G7" s="166"/>
      <c r="H7" s="165"/>
      <c r="I7" s="166"/>
      <c r="J7" s="165"/>
      <c r="K7" s="166"/>
      <c r="L7" s="165"/>
      <c r="M7" s="166"/>
      <c r="N7" s="165"/>
      <c r="O7" s="166"/>
      <c r="P7" s="165"/>
      <c r="Q7" s="166"/>
      <c r="R7" s="165"/>
      <c r="S7" s="166"/>
      <c r="T7" s="165"/>
      <c r="U7" s="166"/>
      <c r="V7" s="165"/>
      <c r="W7" s="166"/>
      <c r="X7" s="165"/>
      <c r="Y7" s="166"/>
    </row>
    <row r="8" spans="1:25" s="158" customFormat="1" ht="13.15" customHeight="1">
      <c r="A8" s="52" t="s">
        <v>36</v>
      </c>
      <c r="B8" s="93">
        <v>5395</v>
      </c>
      <c r="C8" s="86" t="s">
        <v>112</v>
      </c>
      <c r="D8" s="103">
        <v>4982</v>
      </c>
      <c r="E8" s="98">
        <v>92</v>
      </c>
      <c r="F8" s="90">
        <v>409</v>
      </c>
      <c r="G8" s="99">
        <v>26</v>
      </c>
      <c r="H8" s="90">
        <v>231</v>
      </c>
      <c r="I8" s="99">
        <v>20</v>
      </c>
      <c r="J8" s="90">
        <v>87</v>
      </c>
      <c r="K8" s="99">
        <v>12</v>
      </c>
      <c r="L8" s="90">
        <v>127</v>
      </c>
      <c r="M8" s="99">
        <v>15</v>
      </c>
      <c r="N8" s="90">
        <v>13</v>
      </c>
      <c r="O8" s="99">
        <v>5</v>
      </c>
      <c r="P8" s="90">
        <v>4</v>
      </c>
      <c r="Q8" s="99">
        <v>3</v>
      </c>
      <c r="R8" s="90">
        <v>178</v>
      </c>
      <c r="S8" s="99">
        <v>17</v>
      </c>
      <c r="T8" s="90">
        <v>6</v>
      </c>
      <c r="U8" s="99">
        <v>3</v>
      </c>
      <c r="V8" s="90">
        <v>80</v>
      </c>
      <c r="W8" s="99">
        <v>12</v>
      </c>
      <c r="X8" s="90">
        <v>91</v>
      </c>
      <c r="Y8" s="99">
        <v>12</v>
      </c>
    </row>
    <row r="9" spans="1:25" s="158" customFormat="1" ht="13.15" customHeight="1">
      <c r="A9" s="52"/>
      <c r="B9" s="56"/>
      <c r="C9" s="57"/>
      <c r="D9" s="58"/>
      <c r="E9" s="58"/>
      <c r="F9" s="59"/>
      <c r="G9" s="59"/>
      <c r="H9" s="59"/>
      <c r="I9" s="59"/>
      <c r="J9" s="59"/>
      <c r="K9" s="59"/>
      <c r="L9" s="59"/>
      <c r="M9" s="59"/>
      <c r="N9" s="59"/>
      <c r="O9" s="59"/>
      <c r="P9" s="59"/>
      <c r="Q9" s="59"/>
      <c r="R9" s="59"/>
      <c r="S9" s="59"/>
      <c r="T9" s="59"/>
      <c r="U9" s="59"/>
      <c r="V9" s="59"/>
      <c r="W9" s="59"/>
      <c r="X9" s="59"/>
      <c r="Y9" s="59"/>
    </row>
    <row r="10" spans="1:25">
      <c r="A10" s="133" t="s">
        <v>86</v>
      </c>
      <c r="B10" s="134"/>
      <c r="C10" s="134"/>
      <c r="D10" s="134"/>
      <c r="E10" s="134"/>
      <c r="F10" s="134"/>
      <c r="G10" s="134"/>
      <c r="H10" s="134"/>
      <c r="I10" s="134"/>
      <c r="J10" s="134"/>
      <c r="K10" s="134"/>
      <c r="L10" s="134"/>
      <c r="M10" s="134"/>
      <c r="N10" s="134"/>
    </row>
    <row r="11" spans="1:25">
      <c r="A11" s="54"/>
      <c r="B11" s="53"/>
      <c r="C11" s="53"/>
      <c r="D11" s="53"/>
      <c r="E11" s="53"/>
      <c r="F11" s="53"/>
      <c r="G11" s="54"/>
      <c r="H11" s="54"/>
      <c r="I11" s="54"/>
    </row>
    <row r="12" spans="1:25">
      <c r="A12" s="147" t="s">
        <v>17</v>
      </c>
      <c r="B12" s="147"/>
      <c r="C12" s="53"/>
      <c r="D12" s="53"/>
      <c r="E12" s="53"/>
      <c r="F12" s="53"/>
      <c r="G12" s="54"/>
      <c r="H12" s="54"/>
      <c r="I12" s="54"/>
    </row>
    <row r="13" spans="1:25">
      <c r="A13" s="54" t="s">
        <v>18</v>
      </c>
      <c r="B13" s="53"/>
      <c r="C13" s="53"/>
      <c r="D13" s="53"/>
      <c r="E13" s="53"/>
      <c r="F13" s="53"/>
      <c r="G13" s="54"/>
      <c r="H13" s="54"/>
      <c r="I13" s="54"/>
    </row>
    <row r="14" spans="1:25">
      <c r="A14" s="54" t="s">
        <v>19</v>
      </c>
      <c r="B14" s="53"/>
      <c r="C14" s="53"/>
      <c r="D14" s="53"/>
      <c r="E14" s="53"/>
      <c r="F14" s="53"/>
      <c r="G14" s="54"/>
      <c r="H14" s="54"/>
      <c r="I14" s="54"/>
    </row>
    <row r="15" spans="1:25">
      <c r="A15" s="147" t="s">
        <v>20</v>
      </c>
      <c r="B15" s="147"/>
      <c r="C15" s="53"/>
      <c r="D15" s="53"/>
      <c r="E15" s="53"/>
      <c r="F15" s="53"/>
      <c r="G15" s="54"/>
      <c r="H15" s="54"/>
      <c r="I15" s="54"/>
    </row>
    <row r="16" spans="1:25">
      <c r="A16" s="54" t="s">
        <v>21</v>
      </c>
      <c r="B16" s="53"/>
      <c r="C16" s="53"/>
      <c r="D16" s="53"/>
      <c r="E16" s="53"/>
      <c r="F16" s="53"/>
      <c r="G16" s="54"/>
      <c r="H16" s="54"/>
      <c r="I16" s="54"/>
    </row>
    <row r="17" spans="1:18">
      <c r="A17" s="32" t="s">
        <v>74</v>
      </c>
    </row>
    <row r="18" spans="1:18">
      <c r="A18" s="32"/>
    </row>
    <row r="19" spans="1:18">
      <c r="A19" s="55" t="s">
        <v>22</v>
      </c>
      <c r="B19" s="53"/>
      <c r="C19" s="53"/>
      <c r="D19" s="53"/>
      <c r="E19" s="53"/>
      <c r="F19" s="53"/>
      <c r="G19" s="54"/>
      <c r="H19" s="54"/>
      <c r="I19" s="54"/>
      <c r="J19" s="54"/>
      <c r="K19" s="54"/>
      <c r="L19" s="54"/>
    </row>
    <row r="20" spans="1:18">
      <c r="A20" s="145" t="s">
        <v>23</v>
      </c>
      <c r="B20" s="145"/>
      <c r="C20" s="145"/>
      <c r="D20" s="145"/>
      <c r="E20" s="145"/>
      <c r="F20" s="145"/>
      <c r="G20" s="145"/>
      <c r="H20" s="145"/>
      <c r="I20" s="145"/>
      <c r="J20" s="145"/>
      <c r="K20" s="145"/>
      <c r="L20" s="145"/>
      <c r="M20" s="145"/>
      <c r="N20" s="145"/>
      <c r="O20" s="145"/>
      <c r="P20" s="145"/>
      <c r="Q20" s="145"/>
      <c r="R20" s="145"/>
    </row>
    <row r="21" spans="1:18">
      <c r="A21" s="145"/>
      <c r="B21" s="145"/>
      <c r="C21" s="145"/>
      <c r="D21" s="145"/>
      <c r="E21" s="145"/>
      <c r="F21" s="145"/>
      <c r="G21" s="145"/>
      <c r="H21" s="145"/>
      <c r="I21" s="145"/>
      <c r="J21" s="145"/>
      <c r="K21" s="145"/>
      <c r="L21" s="145"/>
      <c r="M21" s="145"/>
      <c r="N21" s="145"/>
      <c r="O21" s="145"/>
      <c r="P21" s="145"/>
      <c r="Q21" s="145"/>
      <c r="R21" s="145"/>
    </row>
    <row r="22" spans="1:18" ht="12" customHeight="1">
      <c r="A22" s="146" t="s">
        <v>26</v>
      </c>
      <c r="B22" s="146"/>
      <c r="C22" s="146"/>
      <c r="D22" s="146"/>
      <c r="E22" s="146"/>
      <c r="F22" s="146"/>
      <c r="G22" s="146"/>
      <c r="H22" s="146"/>
      <c r="I22" s="146"/>
      <c r="J22" s="146"/>
      <c r="K22" s="146"/>
      <c r="L22" s="146"/>
      <c r="M22" s="146"/>
      <c r="N22" s="146"/>
      <c r="O22" s="146"/>
      <c r="P22" s="146"/>
      <c r="Q22" s="146"/>
    </row>
    <row r="23" spans="1:18" ht="15" customHeight="1">
      <c r="A23" s="145" t="s">
        <v>88</v>
      </c>
      <c r="B23" s="145"/>
      <c r="C23" s="145"/>
      <c r="D23" s="145"/>
      <c r="E23" s="145"/>
      <c r="F23" s="145"/>
      <c r="G23" s="145"/>
      <c r="H23" s="145"/>
      <c r="I23" s="145"/>
      <c r="J23" s="145"/>
      <c r="K23" s="145"/>
      <c r="L23" s="145"/>
      <c r="M23" s="145"/>
      <c r="N23" s="145"/>
      <c r="O23" s="145"/>
      <c r="P23" s="145"/>
      <c r="Q23" s="145"/>
    </row>
    <row r="24" spans="1:18" ht="12.75" customHeight="1">
      <c r="A24" s="145" t="s">
        <v>83</v>
      </c>
      <c r="B24" s="145"/>
      <c r="C24" s="145"/>
      <c r="D24" s="145"/>
      <c r="E24" s="145"/>
      <c r="F24" s="145"/>
      <c r="G24" s="145"/>
      <c r="H24" s="145"/>
      <c r="I24" s="145"/>
      <c r="J24" s="145"/>
      <c r="K24" s="145"/>
      <c r="L24" s="145"/>
      <c r="M24" s="145"/>
      <c r="N24" s="145"/>
      <c r="O24" s="145"/>
      <c r="P24" s="145"/>
      <c r="Q24" s="145"/>
    </row>
    <row r="25" spans="1:18" ht="13.5" customHeight="1">
      <c r="A25" s="145" t="s">
        <v>85</v>
      </c>
      <c r="B25" s="145"/>
      <c r="C25" s="145"/>
      <c r="D25" s="145"/>
      <c r="E25" s="145"/>
      <c r="F25" s="145"/>
      <c r="G25" s="145"/>
      <c r="H25" s="145"/>
      <c r="I25" s="145"/>
      <c r="J25" s="145"/>
      <c r="K25" s="145"/>
      <c r="L25" s="145"/>
      <c r="M25" s="145"/>
      <c r="N25" s="145"/>
      <c r="O25" s="145"/>
      <c r="P25" s="145"/>
      <c r="Q25" s="145"/>
    </row>
    <row r="26" spans="1:18" ht="13.5" customHeight="1">
      <c r="A26" s="145" t="s">
        <v>84</v>
      </c>
      <c r="B26" s="145"/>
      <c r="C26" s="145"/>
      <c r="D26" s="145"/>
      <c r="E26" s="145"/>
      <c r="F26" s="145"/>
      <c r="G26" s="145"/>
      <c r="H26" s="145"/>
      <c r="I26" s="145"/>
      <c r="J26" s="145"/>
      <c r="K26" s="145"/>
      <c r="L26" s="145"/>
      <c r="M26" s="145"/>
      <c r="N26" s="145"/>
      <c r="O26" s="145"/>
      <c r="P26" s="145"/>
      <c r="Q26" s="145"/>
    </row>
    <row r="27" spans="1:18">
      <c r="A27" s="145"/>
      <c r="B27" s="145"/>
      <c r="C27" s="145"/>
      <c r="D27" s="145"/>
      <c r="E27" s="145"/>
      <c r="F27" s="145"/>
      <c r="G27" s="145"/>
      <c r="H27" s="145"/>
      <c r="I27" s="145"/>
      <c r="J27" s="145"/>
      <c r="K27" s="145"/>
      <c r="L27" s="145"/>
      <c r="M27" s="145"/>
      <c r="N27" s="145"/>
      <c r="O27" s="145"/>
      <c r="P27" s="145"/>
      <c r="Q27" s="145"/>
    </row>
    <row r="28" spans="1:18" ht="15.75" customHeight="1">
      <c r="A28" s="145" t="s">
        <v>24</v>
      </c>
      <c r="B28" s="145"/>
      <c r="C28" s="145"/>
      <c r="D28" s="145"/>
      <c r="E28" s="145"/>
      <c r="F28" s="145"/>
      <c r="G28" s="145"/>
      <c r="H28" s="145"/>
      <c r="I28" s="145"/>
      <c r="J28" s="145"/>
      <c r="K28" s="145"/>
      <c r="L28" s="145"/>
      <c r="M28" s="145"/>
      <c r="N28" s="145"/>
      <c r="O28" s="145"/>
      <c r="P28" s="145"/>
      <c r="Q28" s="145"/>
    </row>
    <row r="29" spans="1:18" ht="14.25" customHeight="1">
      <c r="A29" s="145" t="s">
        <v>89</v>
      </c>
      <c r="B29" s="145"/>
      <c r="C29" s="145"/>
      <c r="D29" s="145"/>
      <c r="E29" s="145"/>
      <c r="F29" s="145"/>
      <c r="G29" s="145"/>
      <c r="H29" s="145"/>
      <c r="I29" s="145"/>
      <c r="J29" s="145"/>
      <c r="K29" s="145"/>
      <c r="L29" s="145"/>
      <c r="M29" s="145"/>
      <c r="N29" s="145"/>
      <c r="O29" s="145"/>
      <c r="P29" s="145"/>
      <c r="Q29" s="145"/>
    </row>
    <row r="30" spans="1:18" ht="12" customHeight="1">
      <c r="A30" s="145" t="s">
        <v>90</v>
      </c>
      <c r="B30" s="145"/>
      <c r="C30" s="145"/>
      <c r="D30" s="145"/>
      <c r="E30" s="145"/>
      <c r="F30" s="145"/>
      <c r="G30" s="145"/>
      <c r="H30" s="145"/>
      <c r="I30" s="145"/>
      <c r="J30" s="145"/>
      <c r="K30" s="145"/>
      <c r="L30" s="145"/>
      <c r="M30" s="145"/>
      <c r="N30" s="145"/>
      <c r="O30" s="145"/>
      <c r="P30" s="145"/>
      <c r="Q30" s="145"/>
    </row>
    <row r="32" spans="1:18" ht="12" customHeight="1">
      <c r="A32" s="137" t="s">
        <v>111</v>
      </c>
      <c r="B32" s="137"/>
      <c r="C32" s="137"/>
      <c r="D32" s="45"/>
      <c r="E32" s="45"/>
      <c r="F32" s="45"/>
    </row>
  </sheetData>
  <mergeCells count="29">
    <mergeCell ref="X5:Y5"/>
    <mergeCell ref="A1:K1"/>
    <mergeCell ref="A12:B12"/>
    <mergeCell ref="A20:R21"/>
    <mergeCell ref="A15:B15"/>
    <mergeCell ref="H3:Y3"/>
    <mergeCell ref="H4:Q4"/>
    <mergeCell ref="R4:Y4"/>
    <mergeCell ref="B5:C5"/>
    <mergeCell ref="D5:E5"/>
    <mergeCell ref="F5:G5"/>
    <mergeCell ref="H5:I5"/>
    <mergeCell ref="J5:K5"/>
    <mergeCell ref="L5:M5"/>
    <mergeCell ref="N5:O5"/>
    <mergeCell ref="P5:Q5"/>
    <mergeCell ref="A10:N10"/>
    <mergeCell ref="R5:S5"/>
    <mergeCell ref="T5:U5"/>
    <mergeCell ref="V5:W5"/>
    <mergeCell ref="A22:Q22"/>
    <mergeCell ref="A23:Q23"/>
    <mergeCell ref="A24:Q24"/>
    <mergeCell ref="A32:C32"/>
    <mergeCell ref="A29:Q29"/>
    <mergeCell ref="A30:Q30"/>
    <mergeCell ref="A25:Q25"/>
    <mergeCell ref="A28:Q28"/>
    <mergeCell ref="A26:Q27"/>
  </mergeCells>
  <hyperlinks>
    <hyperlink ref="A22" r:id="rId1" display="http://www.ons.gov.uk/ons/rel/pop-estimate/population-estimates-for-uk--england-and-wales--scotland-and-northern-ireland/index.html"/>
    <hyperlink ref="M1:N1" location="Contents!A1" display="back to contents"/>
    <hyperlink ref="A22:Q22" r:id="rId2" display="ONS Website"/>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
  <sheetViews>
    <sheetView showGridLines="0" workbookViewId="0">
      <selection sqref="A1:I1"/>
    </sheetView>
  </sheetViews>
  <sheetFormatPr defaultRowHeight="12.75"/>
  <cols>
    <col min="2" max="2" width="22.85546875" customWidth="1"/>
    <col min="9" max="10" width="9.140625" style="81"/>
  </cols>
  <sheetData>
    <row r="1" spans="1:16" ht="18" customHeight="1">
      <c r="A1" s="153" t="s">
        <v>99</v>
      </c>
      <c r="B1" s="153"/>
      <c r="C1" s="153"/>
      <c r="D1" s="153"/>
      <c r="E1" s="153"/>
      <c r="F1" s="153"/>
      <c r="G1" s="153"/>
      <c r="H1" s="153"/>
      <c r="I1" s="153"/>
      <c r="J1" s="77"/>
      <c r="K1" s="136" t="s">
        <v>37</v>
      </c>
      <c r="L1" s="136"/>
      <c r="M1" s="75"/>
      <c r="N1" s="75"/>
      <c r="O1" s="75"/>
      <c r="P1" s="75"/>
    </row>
    <row r="2" spans="1:16" s="81" customFormat="1" ht="15" customHeight="1">
      <c r="A2" s="115"/>
      <c r="B2" s="115"/>
      <c r="C2" s="115"/>
      <c r="D2" s="115"/>
      <c r="E2" s="115"/>
      <c r="F2" s="115"/>
      <c r="G2" s="115"/>
      <c r="H2" s="115"/>
      <c r="I2" s="115"/>
      <c r="J2" s="115"/>
      <c r="K2" s="114"/>
      <c r="L2" s="114"/>
      <c r="M2" s="75"/>
      <c r="N2" s="75"/>
      <c r="O2" s="75"/>
      <c r="P2" s="75"/>
    </row>
    <row r="3" spans="1:16" ht="15">
      <c r="A3" s="154" t="s">
        <v>156</v>
      </c>
      <c r="B3" s="154"/>
      <c r="C3" s="154"/>
      <c r="D3" s="154"/>
    </row>
    <row r="4" spans="1:16" ht="13.5" thickBot="1">
      <c r="A4" s="118"/>
      <c r="B4" s="118"/>
      <c r="C4" s="119"/>
      <c r="D4" s="120" t="s">
        <v>75</v>
      </c>
    </row>
    <row r="5" spans="1:16">
      <c r="A5" s="1"/>
      <c r="B5" s="1" t="s">
        <v>4</v>
      </c>
      <c r="C5" s="2" t="s">
        <v>35</v>
      </c>
      <c r="D5" s="3" t="s">
        <v>1</v>
      </c>
    </row>
    <row r="6" spans="1:16">
      <c r="A6" s="109">
        <v>1</v>
      </c>
      <c r="B6" s="107" t="s">
        <v>105</v>
      </c>
      <c r="C6" s="110">
        <v>88</v>
      </c>
      <c r="D6" s="110">
        <v>12</v>
      </c>
    </row>
    <row r="7" spans="1:16">
      <c r="A7" s="109">
        <v>2</v>
      </c>
      <c r="B7" s="91" t="s">
        <v>107</v>
      </c>
      <c r="C7" s="110">
        <v>22</v>
      </c>
      <c r="D7" s="110">
        <v>6</v>
      </c>
    </row>
    <row r="8" spans="1:16">
      <c r="A8" s="109">
        <v>3</v>
      </c>
      <c r="B8" s="91" t="s">
        <v>106</v>
      </c>
      <c r="C8" s="110">
        <v>20</v>
      </c>
      <c r="D8" s="110">
        <v>6</v>
      </c>
    </row>
    <row r="9" spans="1:16">
      <c r="A9" s="109">
        <v>4</v>
      </c>
      <c r="B9" s="91" t="s">
        <v>108</v>
      </c>
      <c r="C9" s="110">
        <v>17</v>
      </c>
      <c r="D9" s="110">
        <v>5</v>
      </c>
    </row>
    <row r="10" spans="1:16" ht="13.5" thickBot="1">
      <c r="A10" s="92">
        <v>5</v>
      </c>
      <c r="B10" s="111" t="s">
        <v>109</v>
      </c>
      <c r="C10" s="102">
        <v>17</v>
      </c>
      <c r="D10" s="102">
        <v>5</v>
      </c>
    </row>
    <row r="11" spans="1:16">
      <c r="A11" s="14"/>
      <c r="B11" s="15"/>
      <c r="C11" s="16"/>
      <c r="D11" s="17"/>
    </row>
    <row r="12" spans="1:16" s="15" customFormat="1" ht="11.25" customHeight="1">
      <c r="A12" s="133" t="s">
        <v>86</v>
      </c>
      <c r="B12" s="134"/>
      <c r="C12" s="134"/>
      <c r="D12" s="134"/>
      <c r="E12" s="134"/>
      <c r="F12" s="134"/>
      <c r="G12" s="134"/>
      <c r="H12" s="134"/>
      <c r="I12" s="134"/>
      <c r="J12" s="134"/>
      <c r="K12" s="134"/>
      <c r="L12" s="134"/>
      <c r="M12" s="134"/>
      <c r="N12" s="134"/>
      <c r="O12" s="134"/>
      <c r="P12" s="134"/>
    </row>
    <row r="13" spans="1:16" s="15" customFormat="1" ht="11.25" customHeight="1">
      <c r="C13" s="16"/>
      <c r="D13" s="16"/>
      <c r="I13" s="84"/>
      <c r="J13" s="84"/>
    </row>
    <row r="14" spans="1:16" s="34" customFormat="1" ht="11.25" customHeight="1">
      <c r="A14" s="46" t="s">
        <v>22</v>
      </c>
      <c r="E14" s="39"/>
      <c r="F14" s="39"/>
      <c r="G14" s="39"/>
      <c r="H14" s="39"/>
      <c r="I14" s="39"/>
      <c r="J14" s="39"/>
    </row>
    <row r="15" spans="1:16" s="15" customFormat="1" ht="11.25" customHeight="1">
      <c r="A15" s="138" t="s">
        <v>25</v>
      </c>
      <c r="B15" s="138"/>
      <c r="C15" s="138"/>
      <c r="D15" s="138"/>
      <c r="E15" s="138"/>
      <c r="F15" s="138"/>
      <c r="G15" s="138"/>
      <c r="H15" s="138"/>
      <c r="I15" s="138"/>
      <c r="J15" s="138"/>
      <c r="K15" s="138"/>
      <c r="L15" s="138"/>
      <c r="M15" s="138"/>
      <c r="N15" s="138"/>
      <c r="O15" s="138"/>
      <c r="P15" s="138"/>
    </row>
    <row r="16" spans="1:16" s="84" customFormat="1" ht="11.25" customHeight="1">
      <c r="A16" s="138"/>
      <c r="B16" s="138"/>
      <c r="C16" s="138"/>
      <c r="D16" s="138"/>
      <c r="E16" s="138"/>
      <c r="F16" s="138"/>
      <c r="G16" s="138"/>
      <c r="H16" s="138"/>
      <c r="I16" s="138"/>
      <c r="J16" s="138"/>
      <c r="K16" s="138"/>
      <c r="L16" s="138"/>
      <c r="M16" s="138"/>
      <c r="N16" s="138"/>
      <c r="O16" s="138"/>
      <c r="P16" s="138"/>
    </row>
    <row r="17" spans="1:49" s="32" customFormat="1">
      <c r="A17" s="138"/>
      <c r="B17" s="138"/>
      <c r="C17" s="138"/>
      <c r="D17" s="138"/>
      <c r="E17" s="138"/>
      <c r="F17" s="138"/>
      <c r="G17" s="138"/>
      <c r="H17" s="138"/>
      <c r="I17" s="138"/>
      <c r="J17" s="138"/>
      <c r="K17" s="138"/>
      <c r="L17" s="138"/>
      <c r="M17" s="138"/>
      <c r="N17" s="138"/>
      <c r="O17" s="138"/>
      <c r="P17" s="138"/>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32" customFormat="1" ht="11.25" customHeight="1">
      <c r="A18" s="146" t="s">
        <v>26</v>
      </c>
      <c r="B18" s="146"/>
      <c r="C18" s="146"/>
      <c r="D18" s="146"/>
      <c r="E18" s="146"/>
      <c r="F18" s="146"/>
      <c r="G18" s="146"/>
      <c r="H18" s="146"/>
      <c r="I18" s="146"/>
      <c r="J18" s="146"/>
      <c r="K18" s="146"/>
      <c r="L18" s="146"/>
      <c r="M18" s="146"/>
      <c r="N18" s="146"/>
      <c r="O18" s="146"/>
      <c r="P18" s="146"/>
      <c r="Q18" s="130"/>
      <c r="R18" s="130"/>
      <c r="S18" s="130"/>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s="39" customFormat="1" ht="11.25" customHeight="1">
      <c r="A19" s="152" t="s">
        <v>88</v>
      </c>
      <c r="B19" s="152"/>
      <c r="C19" s="152"/>
      <c r="D19" s="152"/>
      <c r="E19" s="152"/>
      <c r="F19" s="152"/>
      <c r="G19" s="152"/>
      <c r="H19" s="152"/>
      <c r="I19" s="152"/>
      <c r="J19" s="152"/>
      <c r="K19" s="152"/>
      <c r="L19" s="152"/>
      <c r="M19" s="152"/>
      <c r="N19" s="152"/>
      <c r="O19" s="152"/>
      <c r="P19" s="152"/>
    </row>
    <row r="20" spans="1:49" s="39" customFormat="1" ht="11.25" customHeight="1">
      <c r="A20" s="152" t="s">
        <v>83</v>
      </c>
      <c r="B20" s="152"/>
      <c r="C20" s="152"/>
      <c r="D20" s="152"/>
      <c r="E20" s="152"/>
      <c r="F20" s="152"/>
      <c r="G20" s="152"/>
      <c r="H20" s="152"/>
      <c r="I20" s="152"/>
      <c r="J20" s="152"/>
      <c r="K20" s="152"/>
      <c r="L20" s="152"/>
      <c r="M20" s="152"/>
      <c r="N20" s="152"/>
      <c r="O20" s="152"/>
      <c r="P20" s="152"/>
    </row>
    <row r="21" spans="1:49" s="39" customFormat="1" ht="11.25" customHeight="1">
      <c r="A21" s="152" t="s">
        <v>85</v>
      </c>
      <c r="B21" s="152"/>
      <c r="C21" s="152"/>
      <c r="D21" s="152"/>
      <c r="E21" s="152"/>
      <c r="F21" s="152"/>
      <c r="G21" s="152"/>
      <c r="H21" s="152"/>
      <c r="I21" s="152"/>
      <c r="J21" s="152"/>
      <c r="K21" s="152"/>
      <c r="L21" s="152"/>
      <c r="M21" s="152"/>
      <c r="N21" s="152"/>
      <c r="O21" s="152"/>
      <c r="P21" s="152"/>
    </row>
    <row r="22" spans="1:49" s="39" customFormat="1" ht="11.25">
      <c r="A22" s="152" t="s">
        <v>84</v>
      </c>
      <c r="B22" s="152"/>
      <c r="C22" s="152"/>
      <c r="D22" s="152"/>
      <c r="E22" s="152"/>
      <c r="F22" s="152"/>
      <c r="G22" s="152"/>
      <c r="H22" s="152"/>
      <c r="I22" s="152"/>
      <c r="J22" s="152"/>
      <c r="K22" s="152"/>
      <c r="L22" s="152"/>
      <c r="M22" s="152"/>
      <c r="N22" s="152"/>
      <c r="O22" s="152"/>
      <c r="P22" s="152"/>
    </row>
    <row r="23" spans="1:49" s="39" customFormat="1" ht="11.25" customHeight="1">
      <c r="A23" s="152"/>
      <c r="B23" s="152"/>
      <c r="C23" s="152"/>
      <c r="D23" s="152"/>
      <c r="E23" s="152"/>
      <c r="F23" s="152"/>
      <c r="G23" s="152"/>
      <c r="H23" s="152"/>
      <c r="I23" s="152"/>
      <c r="J23" s="152"/>
      <c r="K23" s="152"/>
      <c r="L23" s="152"/>
      <c r="M23" s="152"/>
      <c r="N23" s="152"/>
      <c r="O23" s="152"/>
      <c r="P23" s="152"/>
    </row>
    <row r="24" spans="1:49" s="39" customFormat="1" ht="11.25" customHeight="1">
      <c r="A24" s="152" t="s">
        <v>24</v>
      </c>
      <c r="B24" s="152"/>
      <c r="C24" s="152"/>
      <c r="D24" s="152"/>
      <c r="E24" s="152"/>
      <c r="F24" s="152"/>
      <c r="G24" s="152"/>
      <c r="H24" s="152"/>
      <c r="I24" s="152"/>
      <c r="J24" s="152"/>
      <c r="K24" s="152"/>
      <c r="L24" s="152"/>
      <c r="M24" s="152"/>
      <c r="N24" s="152"/>
      <c r="O24" s="152"/>
      <c r="P24" s="152"/>
    </row>
    <row r="25" spans="1:49" s="33" customFormat="1" ht="11.25" customHeight="1">
      <c r="A25" s="138" t="s">
        <v>89</v>
      </c>
      <c r="B25" s="138"/>
      <c r="C25" s="138"/>
      <c r="D25" s="138"/>
      <c r="E25" s="138"/>
      <c r="F25" s="138"/>
      <c r="G25" s="138"/>
      <c r="H25" s="138"/>
      <c r="I25" s="138"/>
      <c r="J25" s="138"/>
      <c r="K25" s="138"/>
      <c r="L25" s="151"/>
      <c r="M25" s="151"/>
      <c r="N25" s="151"/>
      <c r="O25" s="151"/>
      <c r="P25" s="151"/>
    </row>
    <row r="26" spans="1:49" s="33" customFormat="1">
      <c r="A26" s="138" t="s">
        <v>90</v>
      </c>
      <c r="B26" s="138"/>
      <c r="C26" s="138"/>
      <c r="D26" s="138"/>
      <c r="E26" s="138"/>
      <c r="F26" s="138"/>
      <c r="G26" s="138"/>
      <c r="H26" s="138"/>
      <c r="I26" s="138"/>
      <c r="J26" s="138"/>
      <c r="K26" s="138"/>
      <c r="L26" s="139"/>
      <c r="M26" s="139"/>
      <c r="N26" s="139"/>
      <c r="O26" s="139"/>
      <c r="P26" s="139"/>
    </row>
    <row r="27" spans="1:49">
      <c r="A27" s="40"/>
      <c r="B27" s="40"/>
      <c r="C27" s="41"/>
      <c r="D27" s="41"/>
      <c r="E27" s="40"/>
      <c r="F27" s="40"/>
      <c r="G27" s="40"/>
      <c r="H27" s="40"/>
      <c r="I27" s="40"/>
      <c r="J27" s="40"/>
      <c r="K27" s="40"/>
      <c r="L27" s="40"/>
      <c r="M27" s="40"/>
      <c r="N27" s="40"/>
      <c r="O27" s="40"/>
      <c r="P27" s="40"/>
    </row>
    <row r="28" spans="1:49" ht="12.75" customHeight="1">
      <c r="A28" s="137" t="s">
        <v>111</v>
      </c>
      <c r="B28" s="137"/>
      <c r="C28" s="137"/>
      <c r="D28" s="42"/>
      <c r="E28" s="40"/>
      <c r="F28" s="40"/>
      <c r="G28" s="40"/>
      <c r="H28" s="40"/>
      <c r="I28" s="40"/>
      <c r="J28" s="40"/>
      <c r="K28" s="41"/>
      <c r="L28" s="42"/>
      <c r="M28" s="40"/>
      <c r="N28" s="40"/>
      <c r="O28" s="40"/>
      <c r="P28" s="40"/>
    </row>
  </sheetData>
  <mergeCells count="14">
    <mergeCell ref="A12:P12"/>
    <mergeCell ref="K1:L1"/>
    <mergeCell ref="A1:I1"/>
    <mergeCell ref="A3:D3"/>
    <mergeCell ref="A15:P17"/>
    <mergeCell ref="A18:P18"/>
    <mergeCell ref="A25:P25"/>
    <mergeCell ref="A26:P26"/>
    <mergeCell ref="A28:C28"/>
    <mergeCell ref="A19:P19"/>
    <mergeCell ref="A20:P20"/>
    <mergeCell ref="A21:P21"/>
    <mergeCell ref="A24:P24"/>
    <mergeCell ref="A22:P23"/>
  </mergeCells>
  <hyperlinks>
    <hyperlink ref="K1:L1" location="Contents!A1" display="back to contents"/>
    <hyperlink ref="A18" r:id="rId1" display="http://www.ons.gov.uk/ons/rel/pop-estimate/population-estimates-for-uk--england-and-wales--scotland-and-northern-ireland/index.html"/>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election sqref="A1:N1"/>
    </sheetView>
  </sheetViews>
  <sheetFormatPr defaultColWidth="9.140625" defaultRowHeight="12.75"/>
  <cols>
    <col min="1" max="1" width="22.5703125" style="61" customWidth="1"/>
    <col min="2" max="4" width="14.7109375" style="61" customWidth="1"/>
    <col min="5" max="16384" width="9.140625" style="67"/>
  </cols>
  <sheetData>
    <row r="1" spans="1:17" ht="18" customHeight="1">
      <c r="A1" s="155" t="s">
        <v>100</v>
      </c>
      <c r="B1" s="155"/>
      <c r="C1" s="155"/>
      <c r="D1" s="155"/>
      <c r="E1" s="155"/>
      <c r="F1" s="155"/>
      <c r="G1" s="155"/>
      <c r="H1" s="155"/>
      <c r="I1" s="155"/>
      <c r="J1" s="155"/>
      <c r="K1" s="155"/>
      <c r="L1" s="155"/>
      <c r="M1" s="155"/>
      <c r="N1" s="155"/>
      <c r="P1" s="136" t="s">
        <v>37</v>
      </c>
      <c r="Q1" s="136"/>
    </row>
    <row r="2" spans="1:17" ht="15" customHeight="1">
      <c r="A2" s="60"/>
    </row>
    <row r="3" spans="1:17" ht="15" customHeight="1">
      <c r="A3" s="168" t="s">
        <v>158</v>
      </c>
      <c r="B3" s="171" t="s">
        <v>77</v>
      </c>
      <c r="C3" s="171" t="s">
        <v>79</v>
      </c>
      <c r="D3" s="171" t="s">
        <v>78</v>
      </c>
    </row>
    <row r="4" spans="1:17" ht="15" customHeight="1">
      <c r="A4" s="168"/>
      <c r="B4" s="169"/>
      <c r="C4" s="169"/>
      <c r="D4" s="169"/>
    </row>
    <row r="5" spans="1:17">
      <c r="A5" s="167"/>
      <c r="B5" s="170"/>
      <c r="C5" s="170"/>
      <c r="D5" s="170"/>
    </row>
    <row r="6" spans="1:17">
      <c r="A6" s="62" t="s">
        <v>80</v>
      </c>
      <c r="B6" s="63">
        <v>7.581093605189991E-2</v>
      </c>
      <c r="C6" s="63">
        <v>7.0991658943466165E-2</v>
      </c>
      <c r="D6" s="63">
        <v>8.0630213160333641E-2</v>
      </c>
      <c r="E6" s="72"/>
    </row>
    <row r="7" spans="1:17">
      <c r="A7" s="61" t="s">
        <v>40</v>
      </c>
      <c r="B7" s="64">
        <v>0.19383259911894274</v>
      </c>
      <c r="C7" s="64">
        <v>0.14977973568281938</v>
      </c>
      <c r="D7" s="64">
        <v>0.23788546255506607</v>
      </c>
      <c r="E7" s="72"/>
    </row>
    <row r="8" spans="1:17">
      <c r="A8" s="61" t="s">
        <v>41</v>
      </c>
      <c r="B8" s="64">
        <v>5.2434456928838954E-2</v>
      </c>
      <c r="C8" s="64">
        <v>2.9962546816479401E-2</v>
      </c>
      <c r="D8" s="64">
        <v>7.4906367041198504E-2</v>
      </c>
      <c r="E8" s="68"/>
    </row>
    <row r="9" spans="1:17">
      <c r="A9" s="61" t="s">
        <v>42</v>
      </c>
      <c r="B9" s="64">
        <v>3.4482758620689655E-2</v>
      </c>
      <c r="C9" s="64">
        <v>1.7241379310344827E-2</v>
      </c>
      <c r="D9" s="64">
        <v>5.1724137931034482E-2</v>
      </c>
      <c r="E9" s="68"/>
    </row>
    <row r="10" spans="1:17">
      <c r="A10" s="61" t="s">
        <v>43</v>
      </c>
      <c r="B10" s="64">
        <v>4.7619047619047616E-2</v>
      </c>
      <c r="C10" s="64">
        <v>2.3809523809523808E-2</v>
      </c>
      <c r="D10" s="64">
        <v>7.1428571428571425E-2</v>
      </c>
      <c r="E10" s="68"/>
    </row>
    <row r="11" spans="1:17">
      <c r="A11" s="61" t="s">
        <v>44</v>
      </c>
      <c r="B11" s="64">
        <v>0.17933723196881091</v>
      </c>
      <c r="C11" s="64">
        <v>0.13840155945419103</v>
      </c>
      <c r="D11" s="64">
        <v>0.22027290448343079</v>
      </c>
      <c r="E11" s="68"/>
    </row>
    <row r="12" spans="1:17">
      <c r="A12" s="61" t="s">
        <v>45</v>
      </c>
      <c r="B12" s="64">
        <v>3.9215686274509803E-2</v>
      </c>
      <c r="C12" s="64">
        <v>1.9607843137254902E-2</v>
      </c>
      <c r="D12" s="64">
        <v>5.8823529411764705E-2</v>
      </c>
      <c r="E12" s="68"/>
    </row>
    <row r="13" spans="1:17">
      <c r="A13" s="61" t="s">
        <v>46</v>
      </c>
      <c r="B13" s="64">
        <v>2.0408163265306121E-2</v>
      </c>
      <c r="C13" s="64">
        <v>6.8027210884353739E-3</v>
      </c>
      <c r="D13" s="64">
        <v>3.4013605442176874E-2</v>
      </c>
      <c r="E13" s="68"/>
    </row>
    <row r="14" spans="1:17">
      <c r="A14" s="61" t="s">
        <v>47</v>
      </c>
      <c r="B14" s="64">
        <v>8.9655172413793102E-2</v>
      </c>
      <c r="C14" s="64">
        <v>6.2068965517241378E-2</v>
      </c>
      <c r="D14" s="64">
        <v>0.11724137931034483</v>
      </c>
      <c r="E14" s="68"/>
    </row>
    <row r="15" spans="1:17">
      <c r="A15" s="61" t="s">
        <v>48</v>
      </c>
      <c r="B15" s="64">
        <v>2.4793388429752067E-2</v>
      </c>
      <c r="C15" s="64">
        <v>8.2644628099173556E-3</v>
      </c>
      <c r="D15" s="64">
        <v>4.1322314049586778E-2</v>
      </c>
      <c r="E15" s="68"/>
    </row>
    <row r="16" spans="1:17">
      <c r="A16" s="61" t="s">
        <v>49</v>
      </c>
      <c r="B16" s="64">
        <v>3.669724770642202E-2</v>
      </c>
      <c r="C16" s="64">
        <v>1.834862385321101E-2</v>
      </c>
      <c r="D16" s="64">
        <v>5.5045871559633031E-2</v>
      </c>
      <c r="E16" s="68"/>
    </row>
    <row r="17" spans="1:5">
      <c r="A17" s="61" t="s">
        <v>50</v>
      </c>
      <c r="B17" s="64">
        <v>3.8095238095238099E-2</v>
      </c>
      <c r="C17" s="64">
        <v>1.9047619047619049E-2</v>
      </c>
      <c r="D17" s="64">
        <v>5.7142857142857141E-2</v>
      </c>
      <c r="E17" s="68"/>
    </row>
    <row r="18" spans="1:5">
      <c r="A18" s="61" t="s">
        <v>51</v>
      </c>
      <c r="B18" s="64">
        <v>3.125E-2</v>
      </c>
      <c r="C18" s="64">
        <v>1.0416666666666666E-2</v>
      </c>
      <c r="D18" s="64">
        <v>5.2083333333333336E-2</v>
      </c>
      <c r="E18" s="68"/>
    </row>
    <row r="19" spans="1:5">
      <c r="A19" s="61" t="s">
        <v>52</v>
      </c>
      <c r="B19" s="64">
        <v>3.7499999999999999E-2</v>
      </c>
      <c r="C19" s="64">
        <v>1.8749999999999999E-2</v>
      </c>
      <c r="D19" s="64">
        <v>5.6250000000000001E-2</v>
      </c>
      <c r="E19" s="68"/>
    </row>
    <row r="20" spans="1:5">
      <c r="A20" s="61" t="s">
        <v>53</v>
      </c>
      <c r="B20" s="64">
        <v>5.7220708446866483E-2</v>
      </c>
      <c r="C20" s="64">
        <v>3.5422343324250684E-2</v>
      </c>
      <c r="D20" s="64">
        <v>7.901907356948229E-2</v>
      </c>
      <c r="E20" s="68"/>
    </row>
    <row r="21" spans="1:5">
      <c r="A21" s="61" t="s">
        <v>54</v>
      </c>
      <c r="B21" s="64">
        <v>0.15284552845528454</v>
      </c>
      <c r="C21" s="64">
        <v>0.11869918699186992</v>
      </c>
      <c r="D21" s="64">
        <v>0.18699186991869918</v>
      </c>
      <c r="E21" s="68"/>
    </row>
    <row r="22" spans="1:5">
      <c r="A22" s="61" t="s">
        <v>55</v>
      </c>
      <c r="B22" s="64">
        <v>3.8626609442060089E-2</v>
      </c>
      <c r="C22" s="64">
        <v>1.7167381974248927E-2</v>
      </c>
      <c r="D22" s="64">
        <v>6.0085836909871244E-2</v>
      </c>
      <c r="E22" s="68"/>
    </row>
    <row r="23" spans="1:5">
      <c r="A23" s="61" t="s">
        <v>56</v>
      </c>
      <c r="B23" s="64">
        <v>1.2987012987012988E-2</v>
      </c>
      <c r="C23" s="64">
        <v>0</v>
      </c>
      <c r="D23" s="64">
        <v>2.5974025974025976E-2</v>
      </c>
      <c r="E23" s="68"/>
    </row>
    <row r="24" spans="1:5">
      <c r="A24" s="61" t="s">
        <v>57</v>
      </c>
      <c r="B24" s="64">
        <v>5.434782608695652E-2</v>
      </c>
      <c r="C24" s="64">
        <v>3.2608695652173912E-2</v>
      </c>
      <c r="D24" s="64">
        <v>7.6086956521739135E-2</v>
      </c>
      <c r="E24" s="68"/>
    </row>
    <row r="25" spans="1:5">
      <c r="A25" s="61" t="s">
        <v>58</v>
      </c>
      <c r="B25" s="64">
        <v>4.1666666666666664E-2</v>
      </c>
      <c r="C25" s="64">
        <v>2.0833333333333332E-2</v>
      </c>
      <c r="D25" s="64">
        <v>6.25E-2</v>
      </c>
      <c r="E25" s="68"/>
    </row>
    <row r="26" spans="1:5">
      <c r="A26" s="61" t="s">
        <v>59</v>
      </c>
      <c r="B26" s="101" t="s">
        <v>154</v>
      </c>
      <c r="C26" s="101" t="s">
        <v>154</v>
      </c>
      <c r="D26" s="101" t="s">
        <v>154</v>
      </c>
      <c r="E26" s="68"/>
    </row>
    <row r="27" spans="1:5">
      <c r="A27" s="61" t="s">
        <v>60</v>
      </c>
      <c r="B27" s="64">
        <v>7.462686567164179E-3</v>
      </c>
      <c r="C27" s="64">
        <v>0</v>
      </c>
      <c r="D27" s="64">
        <v>1.4925373134328358E-2</v>
      </c>
      <c r="E27" s="68"/>
    </row>
    <row r="28" spans="1:5">
      <c r="A28" s="61" t="s">
        <v>61</v>
      </c>
      <c r="B28" s="64">
        <v>5.3097345132743362E-2</v>
      </c>
      <c r="C28" s="64">
        <v>2.9498525073746312E-2</v>
      </c>
      <c r="D28" s="64">
        <v>7.6696165191740412E-2</v>
      </c>
      <c r="E28" s="68"/>
    </row>
    <row r="29" spans="1:5">
      <c r="A29" s="61" t="s">
        <v>62</v>
      </c>
      <c r="B29" s="64" t="s">
        <v>113</v>
      </c>
      <c r="C29" s="64" t="s">
        <v>113</v>
      </c>
      <c r="D29" s="64" t="s">
        <v>113</v>
      </c>
      <c r="E29" s="68"/>
    </row>
    <row r="30" spans="1:5">
      <c r="A30" s="61" t="s">
        <v>63</v>
      </c>
      <c r="B30" s="64">
        <v>8.0536912751677847E-2</v>
      </c>
      <c r="C30" s="64">
        <v>5.3691275167785234E-2</v>
      </c>
      <c r="D30" s="64">
        <v>0.10738255033557047</v>
      </c>
      <c r="E30" s="68"/>
    </row>
    <row r="31" spans="1:5">
      <c r="A31" s="61" t="s">
        <v>64</v>
      </c>
      <c r="B31" s="64">
        <v>3.4090909090909088E-2</v>
      </c>
      <c r="C31" s="64">
        <v>1.7045454545454544E-2</v>
      </c>
      <c r="D31" s="64">
        <v>5.113636363636364E-2</v>
      </c>
      <c r="E31" s="68"/>
    </row>
    <row r="32" spans="1:5">
      <c r="A32" s="61" t="s">
        <v>76</v>
      </c>
      <c r="B32" s="64">
        <v>3.5087719298245612E-2</v>
      </c>
      <c r="C32" s="64">
        <v>1.7543859649122806E-2</v>
      </c>
      <c r="D32" s="64">
        <v>5.2631578947368418E-2</v>
      </c>
      <c r="E32" s="68"/>
    </row>
    <row r="33" spans="1:14">
      <c r="A33" s="61" t="s">
        <v>65</v>
      </c>
      <c r="B33" s="64">
        <v>4.3478260869565216E-2</v>
      </c>
      <c r="C33" s="64">
        <v>0</v>
      </c>
      <c r="D33" s="64">
        <v>8.6956521739130432E-2</v>
      </c>
      <c r="E33" s="68"/>
    </row>
    <row r="34" spans="1:14">
      <c r="A34" s="61" t="s">
        <v>66</v>
      </c>
      <c r="B34" s="64">
        <v>3.6036036036036036E-2</v>
      </c>
      <c r="C34" s="64">
        <v>1.8018018018018018E-2</v>
      </c>
      <c r="D34" s="64">
        <v>5.4054054054054057E-2</v>
      </c>
      <c r="E34" s="68"/>
    </row>
    <row r="35" spans="1:14">
      <c r="A35" s="61" t="s">
        <v>67</v>
      </c>
      <c r="B35" s="64">
        <v>3.4700315457413249E-2</v>
      </c>
      <c r="C35" s="64">
        <v>1.5772870662460567E-2</v>
      </c>
      <c r="D35" s="64">
        <v>5.362776025236593E-2</v>
      </c>
      <c r="E35" s="68"/>
    </row>
    <row r="36" spans="1:14">
      <c r="A36" s="61" t="s">
        <v>68</v>
      </c>
      <c r="B36" s="64">
        <v>4.3478260869565216E-2</v>
      </c>
      <c r="C36" s="64">
        <v>2.1739130434782608E-2</v>
      </c>
      <c r="D36" s="64">
        <v>6.5217391304347824E-2</v>
      </c>
      <c r="E36" s="68"/>
    </row>
    <row r="37" spans="1:14">
      <c r="A37" s="61" t="s">
        <v>69</v>
      </c>
      <c r="B37" s="64">
        <v>4.49438202247191E-2</v>
      </c>
      <c r="C37" s="64">
        <v>2.247191011235955E-2</v>
      </c>
      <c r="D37" s="64">
        <v>6.741573033707865E-2</v>
      </c>
      <c r="E37" s="68"/>
    </row>
    <row r="38" spans="1:14" ht="23.25" customHeight="1">
      <c r="A38" s="70" t="s">
        <v>70</v>
      </c>
      <c r="B38" s="71">
        <v>8.7431693989071038E-2</v>
      </c>
      <c r="C38" s="71">
        <v>6.0109289617486336E-2</v>
      </c>
      <c r="D38" s="71">
        <v>0.11475409836065574</v>
      </c>
      <c r="E38" s="68"/>
    </row>
    <row r="39" spans="1:14">
      <c r="A39" s="62" t="s">
        <v>157</v>
      </c>
      <c r="B39" s="64"/>
      <c r="C39" s="64"/>
      <c r="D39" s="64"/>
      <c r="E39" s="68"/>
    </row>
    <row r="40" spans="1:14">
      <c r="A40" s="61" t="s">
        <v>71</v>
      </c>
      <c r="B40" s="64">
        <v>0.16189207195203198</v>
      </c>
      <c r="C40" s="64">
        <v>0.14257161892071951</v>
      </c>
      <c r="D40" s="64">
        <v>0.18121252498334445</v>
      </c>
      <c r="E40" s="68"/>
    </row>
    <row r="41" spans="1:14">
      <c r="A41" s="61" t="s">
        <v>81</v>
      </c>
      <c r="B41" s="64">
        <v>4.4843049327354258E-2</v>
      </c>
      <c r="C41" s="64">
        <v>3.9013452914798206E-2</v>
      </c>
      <c r="D41" s="64">
        <v>5.0672645739910316E-2</v>
      </c>
      <c r="E41" s="68"/>
    </row>
    <row r="42" spans="1:14">
      <c r="A42" s="61" t="s">
        <v>72</v>
      </c>
      <c r="B42" s="64">
        <v>4.105960264900662E-2</v>
      </c>
      <c r="C42" s="64">
        <v>3.5099337748344374E-2</v>
      </c>
      <c r="D42" s="64">
        <v>4.7019867549668873E-2</v>
      </c>
      <c r="E42" s="68"/>
    </row>
    <row r="43" spans="1:14">
      <c r="A43" s="65" t="s">
        <v>73</v>
      </c>
      <c r="B43" s="66">
        <v>3.2258064516129031E-2</v>
      </c>
      <c r="C43" s="66">
        <v>1.935483870967742E-2</v>
      </c>
      <c r="D43" s="66">
        <v>4.5161290322580643E-2</v>
      </c>
      <c r="E43" s="68"/>
    </row>
    <row r="44" spans="1:14">
      <c r="A44" s="60"/>
      <c r="B44" s="60"/>
      <c r="C44" s="60"/>
      <c r="D44" s="60"/>
    </row>
    <row r="45" spans="1:14" ht="12.75" customHeight="1">
      <c r="A45" s="133" t="s">
        <v>86</v>
      </c>
      <c r="B45" s="133"/>
      <c r="C45" s="133"/>
      <c r="D45" s="133"/>
      <c r="E45" s="127"/>
      <c r="F45" s="127"/>
      <c r="G45" s="127"/>
      <c r="H45" s="127"/>
      <c r="I45" s="127"/>
      <c r="J45" s="127"/>
      <c r="K45" s="127"/>
      <c r="L45" s="127"/>
      <c r="M45" s="127"/>
      <c r="N45" s="127"/>
    </row>
    <row r="46" spans="1:14">
      <c r="A46" s="116"/>
      <c r="B46" s="117"/>
      <c r="C46" s="117"/>
      <c r="D46" s="117"/>
      <c r="E46" s="117"/>
      <c r="F46" s="117"/>
      <c r="G46" s="117"/>
      <c r="H46" s="117"/>
      <c r="I46" s="117"/>
      <c r="J46" s="117"/>
      <c r="K46" s="117"/>
      <c r="L46" s="117"/>
      <c r="M46" s="117"/>
      <c r="N46" s="117"/>
    </row>
    <row r="47" spans="1:14">
      <c r="A47" s="76" t="s">
        <v>155</v>
      </c>
      <c r="B47" s="53"/>
      <c r="C47"/>
      <c r="D47" s="60"/>
    </row>
    <row r="48" spans="1:14">
      <c r="A48" s="147" t="s">
        <v>20</v>
      </c>
      <c r="B48" s="147"/>
    </row>
    <row r="50" spans="1:4">
      <c r="A50" s="126" t="s">
        <v>111</v>
      </c>
      <c r="B50" s="126"/>
      <c r="C50" s="126"/>
      <c r="D50" s="69"/>
    </row>
  </sheetData>
  <mergeCells count="8">
    <mergeCell ref="P1:Q1"/>
    <mergeCell ref="A1:N1"/>
    <mergeCell ref="A48:B48"/>
    <mergeCell ref="A3:A5"/>
    <mergeCell ref="B3:B5"/>
    <mergeCell ref="C3:C5"/>
    <mergeCell ref="D3:D5"/>
    <mergeCell ref="A45:D45"/>
  </mergeCells>
  <hyperlinks>
    <hyperlink ref="P1:Q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K15" sqref="K15"/>
    </sheetView>
  </sheetViews>
  <sheetFormatPr defaultRowHeight="12.75"/>
  <cols>
    <col min="1" max="1" width="10.28515625" style="81" bestFit="1" customWidth="1"/>
    <col min="2" max="2" width="23.85546875" style="81" bestFit="1" customWidth="1"/>
    <col min="3" max="16384" width="9.140625" style="81"/>
  </cols>
  <sheetData>
    <row r="1" spans="1:10">
      <c r="C1" s="81" t="s">
        <v>153</v>
      </c>
      <c r="D1" s="81" t="s">
        <v>152</v>
      </c>
      <c r="E1" s="81" t="s">
        <v>110</v>
      </c>
      <c r="F1" s="81" t="s">
        <v>151</v>
      </c>
      <c r="G1" s="81" t="s">
        <v>150</v>
      </c>
      <c r="H1" s="81" t="s">
        <v>149</v>
      </c>
      <c r="I1" s="81" t="s">
        <v>148</v>
      </c>
      <c r="J1" s="81" t="s">
        <v>147</v>
      </c>
    </row>
    <row r="2" spans="1:10">
      <c r="A2" s="95" t="s">
        <v>146</v>
      </c>
      <c r="B2" s="104" t="s">
        <v>36</v>
      </c>
      <c r="C2" s="108">
        <v>5395</v>
      </c>
      <c r="D2" s="112">
        <v>409</v>
      </c>
      <c r="E2" s="113">
        <v>26</v>
      </c>
      <c r="F2" s="113">
        <f t="shared" ref="F2:F21" si="0">D2/C2</f>
        <v>7.581093605189991E-2</v>
      </c>
      <c r="G2" s="113">
        <f t="shared" ref="G2:G21" si="1">D2-E2</f>
        <v>383</v>
      </c>
      <c r="H2" s="113">
        <f t="shared" ref="H2:H21" si="2">D2+E2</f>
        <v>435</v>
      </c>
      <c r="I2" s="113">
        <f t="shared" ref="I2:I21" si="3">G2/C2</f>
        <v>7.0991658943466165E-2</v>
      </c>
      <c r="J2" s="113">
        <f t="shared" ref="J2:J21" si="4">H2/C2</f>
        <v>8.0630213160333641E-2</v>
      </c>
    </row>
    <row r="3" spans="1:10">
      <c r="A3" s="89" t="s">
        <v>145</v>
      </c>
      <c r="B3" s="106" t="s">
        <v>40</v>
      </c>
      <c r="C3" s="89">
        <v>227</v>
      </c>
      <c r="D3" s="88">
        <v>44</v>
      </c>
      <c r="E3" s="81">
        <v>10</v>
      </c>
      <c r="F3" s="87">
        <f t="shared" si="0"/>
        <v>0.19383259911894274</v>
      </c>
      <c r="G3" s="81">
        <f t="shared" si="1"/>
        <v>34</v>
      </c>
      <c r="H3" s="81">
        <f t="shared" si="2"/>
        <v>54</v>
      </c>
      <c r="I3" s="81">
        <f t="shared" si="3"/>
        <v>0.14977973568281938</v>
      </c>
      <c r="J3" s="81">
        <f t="shared" si="4"/>
        <v>0.23788546255506607</v>
      </c>
    </row>
    <row r="4" spans="1:10">
      <c r="A4" s="89" t="s">
        <v>144</v>
      </c>
      <c r="B4" s="106" t="s">
        <v>41</v>
      </c>
      <c r="C4" s="89">
        <v>267</v>
      </c>
      <c r="D4" s="88">
        <v>14</v>
      </c>
      <c r="E4" s="81">
        <v>6</v>
      </c>
      <c r="F4" s="87">
        <f t="shared" si="0"/>
        <v>5.2434456928838954E-2</v>
      </c>
      <c r="G4" s="81">
        <f t="shared" si="1"/>
        <v>8</v>
      </c>
      <c r="H4" s="81">
        <f t="shared" si="2"/>
        <v>20</v>
      </c>
      <c r="I4" s="81">
        <f t="shared" si="3"/>
        <v>2.9962546816479401E-2</v>
      </c>
      <c r="J4" s="81">
        <f t="shared" si="4"/>
        <v>7.4906367041198504E-2</v>
      </c>
    </row>
    <row r="5" spans="1:10">
      <c r="A5" s="89" t="s">
        <v>143</v>
      </c>
      <c r="B5" s="106" t="s">
        <v>42</v>
      </c>
      <c r="C5" s="89">
        <v>116</v>
      </c>
      <c r="D5" s="88">
        <v>4</v>
      </c>
      <c r="E5" s="81">
        <v>2</v>
      </c>
      <c r="F5" s="87">
        <f t="shared" si="0"/>
        <v>3.4482758620689655E-2</v>
      </c>
      <c r="G5" s="81">
        <f t="shared" si="1"/>
        <v>2</v>
      </c>
      <c r="H5" s="81">
        <f t="shared" si="2"/>
        <v>6</v>
      </c>
      <c r="I5" s="81">
        <f t="shared" si="3"/>
        <v>1.7241379310344827E-2</v>
      </c>
      <c r="J5" s="81">
        <f t="shared" si="4"/>
        <v>5.1724137931034482E-2</v>
      </c>
    </row>
    <row r="6" spans="1:10">
      <c r="A6" s="89" t="s">
        <v>142</v>
      </c>
      <c r="B6" s="106" t="s">
        <v>43</v>
      </c>
      <c r="C6" s="89">
        <v>84</v>
      </c>
      <c r="D6" s="88">
        <v>4</v>
      </c>
      <c r="E6" s="81">
        <v>2</v>
      </c>
      <c r="F6" s="87">
        <f t="shared" si="0"/>
        <v>4.7619047619047616E-2</v>
      </c>
      <c r="G6" s="81">
        <f t="shared" si="1"/>
        <v>2</v>
      </c>
      <c r="H6" s="81">
        <f t="shared" si="2"/>
        <v>6</v>
      </c>
      <c r="I6" s="81">
        <f t="shared" si="3"/>
        <v>2.3809523809523808E-2</v>
      </c>
      <c r="J6" s="81">
        <f t="shared" si="4"/>
        <v>7.1428571428571425E-2</v>
      </c>
    </row>
    <row r="7" spans="1:10">
      <c r="A7" s="89" t="s">
        <v>141</v>
      </c>
      <c r="B7" s="106" t="s">
        <v>44</v>
      </c>
      <c r="C7" s="89">
        <v>513</v>
      </c>
      <c r="D7" s="88">
        <v>92</v>
      </c>
      <c r="E7" s="81">
        <v>21</v>
      </c>
      <c r="F7" s="87">
        <f t="shared" si="0"/>
        <v>0.17933723196881091</v>
      </c>
      <c r="G7" s="81">
        <f t="shared" si="1"/>
        <v>71</v>
      </c>
      <c r="H7" s="81">
        <f t="shared" si="2"/>
        <v>113</v>
      </c>
      <c r="I7" s="81">
        <f t="shared" si="3"/>
        <v>0.13840155945419103</v>
      </c>
      <c r="J7" s="81">
        <f t="shared" si="4"/>
        <v>0.22027290448343079</v>
      </c>
    </row>
    <row r="8" spans="1:10">
      <c r="A8" s="89" t="s">
        <v>140</v>
      </c>
      <c r="B8" s="106" t="s">
        <v>45</v>
      </c>
      <c r="C8" s="89">
        <v>51</v>
      </c>
      <c r="D8" s="88">
        <v>2</v>
      </c>
      <c r="E8" s="81">
        <v>1</v>
      </c>
      <c r="F8" s="87">
        <f t="shared" si="0"/>
        <v>3.9215686274509803E-2</v>
      </c>
      <c r="G8" s="81">
        <f t="shared" si="1"/>
        <v>1</v>
      </c>
      <c r="H8" s="81">
        <f t="shared" si="2"/>
        <v>3</v>
      </c>
      <c r="I8" s="81">
        <f t="shared" si="3"/>
        <v>1.9607843137254902E-2</v>
      </c>
      <c r="J8" s="81">
        <f t="shared" si="4"/>
        <v>5.8823529411764705E-2</v>
      </c>
    </row>
    <row r="9" spans="1:10">
      <c r="A9" s="89" t="s">
        <v>139</v>
      </c>
      <c r="B9" s="106" t="s">
        <v>46</v>
      </c>
      <c r="C9" s="89">
        <v>147</v>
      </c>
      <c r="D9" s="88">
        <v>3</v>
      </c>
      <c r="E9" s="81">
        <v>2</v>
      </c>
      <c r="F9" s="87">
        <f t="shared" si="0"/>
        <v>2.0408163265306121E-2</v>
      </c>
      <c r="G9" s="81">
        <f t="shared" si="1"/>
        <v>1</v>
      </c>
      <c r="H9" s="81">
        <f t="shared" si="2"/>
        <v>5</v>
      </c>
      <c r="I9" s="81">
        <f t="shared" si="3"/>
        <v>6.8027210884353739E-3</v>
      </c>
      <c r="J9" s="81">
        <f t="shared" si="4"/>
        <v>3.4013605442176874E-2</v>
      </c>
    </row>
    <row r="10" spans="1:10">
      <c r="A10" s="89" t="s">
        <v>138</v>
      </c>
      <c r="B10" s="106" t="s">
        <v>47</v>
      </c>
      <c r="C10" s="89">
        <v>145</v>
      </c>
      <c r="D10" s="88">
        <v>13</v>
      </c>
      <c r="E10" s="81">
        <v>4</v>
      </c>
      <c r="F10" s="87">
        <f t="shared" si="0"/>
        <v>8.9655172413793102E-2</v>
      </c>
      <c r="G10" s="81">
        <f t="shared" si="1"/>
        <v>9</v>
      </c>
      <c r="H10" s="81">
        <f t="shared" si="2"/>
        <v>17</v>
      </c>
      <c r="I10" s="81">
        <f t="shared" si="3"/>
        <v>6.2068965517241378E-2</v>
      </c>
      <c r="J10" s="81">
        <f t="shared" si="4"/>
        <v>0.11724137931034483</v>
      </c>
    </row>
    <row r="11" spans="1:10">
      <c r="A11" s="89" t="s">
        <v>137</v>
      </c>
      <c r="B11" s="106" t="s">
        <v>48</v>
      </c>
      <c r="C11" s="89">
        <v>121</v>
      </c>
      <c r="D11" s="88">
        <v>3</v>
      </c>
      <c r="E11" s="81">
        <v>2</v>
      </c>
      <c r="F11" s="87">
        <f t="shared" si="0"/>
        <v>2.4793388429752067E-2</v>
      </c>
      <c r="G11" s="81">
        <f t="shared" si="1"/>
        <v>1</v>
      </c>
      <c r="H11" s="81">
        <f t="shared" si="2"/>
        <v>5</v>
      </c>
      <c r="I11" s="81">
        <f t="shared" si="3"/>
        <v>8.2644628099173556E-3</v>
      </c>
      <c r="J11" s="81">
        <f t="shared" si="4"/>
        <v>4.1322314049586778E-2</v>
      </c>
    </row>
    <row r="12" spans="1:10">
      <c r="A12" s="89" t="s">
        <v>136</v>
      </c>
      <c r="B12" s="106" t="s">
        <v>49</v>
      </c>
      <c r="C12" s="89">
        <v>109</v>
      </c>
      <c r="D12" s="88">
        <v>4</v>
      </c>
      <c r="E12" s="81">
        <v>2</v>
      </c>
      <c r="F12" s="87">
        <f t="shared" si="0"/>
        <v>3.669724770642202E-2</v>
      </c>
      <c r="G12" s="81">
        <f t="shared" si="1"/>
        <v>2</v>
      </c>
      <c r="H12" s="81">
        <f t="shared" si="2"/>
        <v>6</v>
      </c>
      <c r="I12" s="81">
        <f t="shared" si="3"/>
        <v>1.834862385321101E-2</v>
      </c>
      <c r="J12" s="81">
        <f t="shared" si="4"/>
        <v>5.5045871559633031E-2</v>
      </c>
    </row>
    <row r="13" spans="1:10">
      <c r="A13" s="89" t="s">
        <v>135</v>
      </c>
      <c r="B13" s="106" t="s">
        <v>50</v>
      </c>
      <c r="C13" s="89">
        <v>105</v>
      </c>
      <c r="D13" s="88">
        <v>4</v>
      </c>
      <c r="E13" s="81">
        <v>2</v>
      </c>
      <c r="F13" s="87">
        <f t="shared" si="0"/>
        <v>3.8095238095238099E-2</v>
      </c>
      <c r="G13" s="81">
        <f t="shared" si="1"/>
        <v>2</v>
      </c>
      <c r="H13" s="81">
        <f t="shared" si="2"/>
        <v>6</v>
      </c>
      <c r="I13" s="81">
        <f t="shared" si="3"/>
        <v>1.9047619047619049E-2</v>
      </c>
      <c r="J13" s="81">
        <f t="shared" si="4"/>
        <v>5.7142857142857141E-2</v>
      </c>
    </row>
    <row r="14" spans="1:10">
      <c r="A14" s="89" t="s">
        <v>134</v>
      </c>
      <c r="B14" s="106" t="s">
        <v>51</v>
      </c>
      <c r="C14" s="89">
        <v>96</v>
      </c>
      <c r="D14" s="88">
        <v>3</v>
      </c>
      <c r="E14" s="81">
        <v>2</v>
      </c>
      <c r="F14" s="87">
        <f t="shared" si="0"/>
        <v>3.125E-2</v>
      </c>
      <c r="G14" s="81">
        <f t="shared" si="1"/>
        <v>1</v>
      </c>
      <c r="H14" s="81">
        <f t="shared" si="2"/>
        <v>5</v>
      </c>
      <c r="I14" s="81">
        <f t="shared" si="3"/>
        <v>1.0416666666666666E-2</v>
      </c>
      <c r="J14" s="81">
        <f t="shared" si="4"/>
        <v>5.2083333333333336E-2</v>
      </c>
    </row>
    <row r="15" spans="1:10">
      <c r="A15" s="89" t="s">
        <v>133</v>
      </c>
      <c r="B15" s="106" t="s">
        <v>52</v>
      </c>
      <c r="C15" s="89">
        <v>160</v>
      </c>
      <c r="D15" s="88">
        <v>6</v>
      </c>
      <c r="E15" s="81">
        <v>3</v>
      </c>
      <c r="F15" s="87">
        <f t="shared" si="0"/>
        <v>3.7499999999999999E-2</v>
      </c>
      <c r="G15" s="81">
        <f t="shared" si="1"/>
        <v>3</v>
      </c>
      <c r="H15" s="81">
        <f t="shared" si="2"/>
        <v>9</v>
      </c>
      <c r="I15" s="81">
        <f t="shared" si="3"/>
        <v>1.8749999999999999E-2</v>
      </c>
      <c r="J15" s="81">
        <f t="shared" si="4"/>
        <v>5.6250000000000001E-2</v>
      </c>
    </row>
    <row r="16" spans="1:10">
      <c r="A16" s="89" t="s">
        <v>132</v>
      </c>
      <c r="B16" s="106" t="s">
        <v>53</v>
      </c>
      <c r="C16" s="89">
        <v>367</v>
      </c>
      <c r="D16" s="88">
        <v>21</v>
      </c>
      <c r="E16" s="81">
        <v>8</v>
      </c>
      <c r="F16" s="87">
        <f t="shared" si="0"/>
        <v>5.7220708446866483E-2</v>
      </c>
      <c r="G16" s="81">
        <f t="shared" si="1"/>
        <v>13</v>
      </c>
      <c r="H16" s="81">
        <f t="shared" si="2"/>
        <v>29</v>
      </c>
      <c r="I16" s="81">
        <f t="shared" si="3"/>
        <v>3.5422343324250684E-2</v>
      </c>
      <c r="J16" s="81">
        <f t="shared" si="4"/>
        <v>7.901907356948229E-2</v>
      </c>
    </row>
    <row r="17" spans="1:10">
      <c r="A17" s="89" t="s">
        <v>131</v>
      </c>
      <c r="B17" s="106" t="s">
        <v>54</v>
      </c>
      <c r="C17" s="89">
        <v>615</v>
      </c>
      <c r="D17" s="88">
        <v>94</v>
      </c>
      <c r="E17" s="81">
        <v>21</v>
      </c>
      <c r="F17" s="87">
        <f t="shared" si="0"/>
        <v>0.15284552845528454</v>
      </c>
      <c r="G17" s="81">
        <f t="shared" si="1"/>
        <v>73</v>
      </c>
      <c r="H17" s="81">
        <f t="shared" si="2"/>
        <v>115</v>
      </c>
      <c r="I17" s="81">
        <f t="shared" si="3"/>
        <v>0.11869918699186992</v>
      </c>
      <c r="J17" s="81">
        <f t="shared" si="4"/>
        <v>0.18699186991869918</v>
      </c>
    </row>
    <row r="18" spans="1:10">
      <c r="A18" s="89" t="s">
        <v>130</v>
      </c>
      <c r="B18" s="106" t="s">
        <v>55</v>
      </c>
      <c r="C18" s="89">
        <v>233</v>
      </c>
      <c r="D18" s="88">
        <v>9</v>
      </c>
      <c r="E18" s="81">
        <v>5</v>
      </c>
      <c r="F18" s="87">
        <f t="shared" si="0"/>
        <v>3.8626609442060089E-2</v>
      </c>
      <c r="G18" s="81">
        <f t="shared" si="1"/>
        <v>4</v>
      </c>
      <c r="H18" s="81">
        <f t="shared" si="2"/>
        <v>14</v>
      </c>
      <c r="I18" s="81">
        <f t="shared" si="3"/>
        <v>1.7167381974248927E-2</v>
      </c>
      <c r="J18" s="81">
        <f t="shared" si="4"/>
        <v>6.0085836909871244E-2</v>
      </c>
    </row>
    <row r="19" spans="1:10">
      <c r="A19" s="89" t="s">
        <v>129</v>
      </c>
      <c r="B19" s="106" t="s">
        <v>56</v>
      </c>
      <c r="C19" s="89">
        <v>77</v>
      </c>
      <c r="D19" s="88">
        <v>1</v>
      </c>
      <c r="E19" s="81">
        <v>1</v>
      </c>
      <c r="F19" s="87">
        <f t="shared" si="0"/>
        <v>1.2987012987012988E-2</v>
      </c>
      <c r="G19" s="81">
        <f t="shared" si="1"/>
        <v>0</v>
      </c>
      <c r="H19" s="81">
        <f t="shared" si="2"/>
        <v>2</v>
      </c>
      <c r="I19" s="81">
        <f t="shared" si="3"/>
        <v>0</v>
      </c>
      <c r="J19" s="81">
        <f t="shared" si="4"/>
        <v>2.5974025974025976E-2</v>
      </c>
    </row>
    <row r="20" spans="1:10">
      <c r="A20" s="89" t="s">
        <v>128</v>
      </c>
      <c r="B20" s="106" t="s">
        <v>57</v>
      </c>
      <c r="C20" s="89">
        <v>92</v>
      </c>
      <c r="D20" s="88">
        <v>5</v>
      </c>
      <c r="E20" s="81">
        <v>2</v>
      </c>
      <c r="F20" s="87">
        <f t="shared" si="0"/>
        <v>5.434782608695652E-2</v>
      </c>
      <c r="G20" s="81">
        <f t="shared" si="1"/>
        <v>3</v>
      </c>
      <c r="H20" s="81">
        <f t="shared" si="2"/>
        <v>7</v>
      </c>
      <c r="I20" s="81">
        <f t="shared" si="3"/>
        <v>3.2608695652173912E-2</v>
      </c>
      <c r="J20" s="81">
        <f t="shared" si="4"/>
        <v>7.6086956521739135E-2</v>
      </c>
    </row>
    <row r="21" spans="1:10">
      <c r="A21" s="89" t="s">
        <v>127</v>
      </c>
      <c r="B21" s="106" t="s">
        <v>58</v>
      </c>
      <c r="C21" s="89">
        <v>96</v>
      </c>
      <c r="D21" s="88">
        <v>4</v>
      </c>
      <c r="E21" s="81">
        <v>2</v>
      </c>
      <c r="F21" s="87">
        <f t="shared" si="0"/>
        <v>4.1666666666666664E-2</v>
      </c>
      <c r="G21" s="81">
        <f t="shared" si="1"/>
        <v>2</v>
      </c>
      <c r="H21" s="81">
        <f t="shared" si="2"/>
        <v>6</v>
      </c>
      <c r="I21" s="81">
        <f t="shared" si="3"/>
        <v>2.0833333333333332E-2</v>
      </c>
      <c r="J21" s="81">
        <f t="shared" si="4"/>
        <v>6.25E-2</v>
      </c>
    </row>
    <row r="22" spans="1:10">
      <c r="A22" s="89" t="s">
        <v>126</v>
      </c>
      <c r="B22" s="106" t="s">
        <v>59</v>
      </c>
      <c r="C22" s="89">
        <v>26</v>
      </c>
      <c r="D22" s="88">
        <v>0</v>
      </c>
      <c r="E22" s="81">
        <v>0</v>
      </c>
      <c r="F22" s="88">
        <v>0</v>
      </c>
      <c r="G22" s="88">
        <v>0</v>
      </c>
      <c r="H22" s="88">
        <v>0</v>
      </c>
      <c r="I22" s="88">
        <v>0</v>
      </c>
      <c r="J22" s="88">
        <v>0</v>
      </c>
    </row>
    <row r="23" spans="1:10">
      <c r="A23" s="89" t="s">
        <v>125</v>
      </c>
      <c r="B23" s="106" t="s">
        <v>60</v>
      </c>
      <c r="C23" s="89">
        <v>134</v>
      </c>
      <c r="D23" s="88">
        <v>1</v>
      </c>
      <c r="E23" s="81">
        <v>1</v>
      </c>
      <c r="F23" s="87">
        <f>D23/C23</f>
        <v>7.462686567164179E-3</v>
      </c>
      <c r="G23" s="81">
        <f>D23-E23</f>
        <v>0</v>
      </c>
      <c r="H23" s="81">
        <f>D23+E23</f>
        <v>2</v>
      </c>
      <c r="I23" s="81">
        <f>G23/C23</f>
        <v>0</v>
      </c>
      <c r="J23" s="81">
        <f>H23/C23</f>
        <v>1.4925373134328358E-2</v>
      </c>
    </row>
    <row r="24" spans="1:10">
      <c r="A24" s="89" t="s">
        <v>124</v>
      </c>
      <c r="B24" s="106" t="s">
        <v>61</v>
      </c>
      <c r="C24" s="89">
        <v>339</v>
      </c>
      <c r="D24" s="88">
        <v>18</v>
      </c>
      <c r="E24" s="81">
        <v>8</v>
      </c>
      <c r="F24" s="87">
        <f>D24/C24</f>
        <v>5.3097345132743362E-2</v>
      </c>
      <c r="G24" s="81">
        <f>D24-E24</f>
        <v>10</v>
      </c>
      <c r="H24" s="81">
        <f>D24+E24</f>
        <v>26</v>
      </c>
      <c r="I24" s="81">
        <f>G24/C24</f>
        <v>2.9498525073746312E-2</v>
      </c>
      <c r="J24" s="81">
        <f>H24/C24</f>
        <v>7.6696165191740412E-2</v>
      </c>
    </row>
    <row r="25" spans="1:10">
      <c r="A25" s="89" t="s">
        <v>123</v>
      </c>
      <c r="B25" s="106" t="s">
        <v>62</v>
      </c>
      <c r="C25" s="89">
        <v>22</v>
      </c>
      <c r="D25" s="88" t="s">
        <v>113</v>
      </c>
      <c r="E25" s="81" t="s">
        <v>113</v>
      </c>
      <c r="F25" s="87" t="s">
        <v>113</v>
      </c>
      <c r="G25" s="81" t="s">
        <v>113</v>
      </c>
      <c r="H25" s="81" t="s">
        <v>113</v>
      </c>
      <c r="I25" s="81" t="s">
        <v>113</v>
      </c>
      <c r="J25" s="81" t="s">
        <v>113</v>
      </c>
    </row>
    <row r="26" spans="1:10">
      <c r="A26" s="89" t="s">
        <v>122</v>
      </c>
      <c r="B26" s="106" t="s">
        <v>63</v>
      </c>
      <c r="C26" s="89">
        <v>149</v>
      </c>
      <c r="D26" s="88">
        <v>12</v>
      </c>
      <c r="E26" s="81">
        <v>4</v>
      </c>
      <c r="F26" s="87">
        <f t="shared" ref="F26:F34" si="5">D26/C26</f>
        <v>8.0536912751677847E-2</v>
      </c>
      <c r="G26" s="81">
        <f t="shared" ref="G26:G34" si="6">D26-E26</f>
        <v>8</v>
      </c>
      <c r="H26" s="81">
        <f t="shared" ref="H26:H34" si="7">D26+E26</f>
        <v>16</v>
      </c>
      <c r="I26" s="81">
        <f t="shared" ref="I26:I34" si="8">G26/C26</f>
        <v>5.3691275167785234E-2</v>
      </c>
      <c r="J26" s="81">
        <f t="shared" ref="J26:J34" si="9">H26/C26</f>
        <v>0.10738255033557047</v>
      </c>
    </row>
    <row r="27" spans="1:10">
      <c r="A27" s="89" t="s">
        <v>121</v>
      </c>
      <c r="B27" s="106" t="s">
        <v>64</v>
      </c>
      <c r="C27" s="89">
        <v>176</v>
      </c>
      <c r="D27" s="88">
        <v>6</v>
      </c>
      <c r="E27" s="81">
        <v>3</v>
      </c>
      <c r="F27" s="87">
        <f t="shared" si="5"/>
        <v>3.4090909090909088E-2</v>
      </c>
      <c r="G27" s="81">
        <f t="shared" si="6"/>
        <v>3</v>
      </c>
      <c r="H27" s="81">
        <f t="shared" si="7"/>
        <v>9</v>
      </c>
      <c r="I27" s="81">
        <f t="shared" si="8"/>
        <v>1.7045454545454544E-2</v>
      </c>
      <c r="J27" s="81">
        <f t="shared" si="9"/>
        <v>5.113636363636364E-2</v>
      </c>
    </row>
    <row r="28" spans="1:10">
      <c r="A28" s="89" t="s">
        <v>120</v>
      </c>
      <c r="B28" s="106" t="s">
        <v>76</v>
      </c>
      <c r="C28" s="89">
        <v>114</v>
      </c>
      <c r="D28" s="88">
        <v>4</v>
      </c>
      <c r="E28" s="81">
        <v>2</v>
      </c>
      <c r="F28" s="87">
        <f t="shared" si="5"/>
        <v>3.5087719298245612E-2</v>
      </c>
      <c r="G28" s="81">
        <f t="shared" si="6"/>
        <v>2</v>
      </c>
      <c r="H28" s="81">
        <f t="shared" si="7"/>
        <v>6</v>
      </c>
      <c r="I28" s="81">
        <f t="shared" si="8"/>
        <v>1.7543859649122806E-2</v>
      </c>
      <c r="J28" s="81">
        <f t="shared" si="9"/>
        <v>5.2631578947368418E-2</v>
      </c>
    </row>
    <row r="29" spans="1:10">
      <c r="A29" s="89" t="s">
        <v>119</v>
      </c>
      <c r="B29" s="106" t="s">
        <v>65</v>
      </c>
      <c r="C29" s="89">
        <v>23</v>
      </c>
      <c r="D29" s="88">
        <v>1</v>
      </c>
      <c r="E29" s="81">
        <v>1</v>
      </c>
      <c r="F29" s="87">
        <f t="shared" si="5"/>
        <v>4.3478260869565216E-2</v>
      </c>
      <c r="G29" s="81">
        <f t="shared" si="6"/>
        <v>0</v>
      </c>
      <c r="H29" s="81">
        <f t="shared" si="7"/>
        <v>2</v>
      </c>
      <c r="I29" s="81">
        <f t="shared" si="8"/>
        <v>0</v>
      </c>
      <c r="J29" s="81">
        <f t="shared" si="9"/>
        <v>8.6956521739130432E-2</v>
      </c>
    </row>
    <row r="30" spans="1:10">
      <c r="A30" s="89" t="s">
        <v>118</v>
      </c>
      <c r="B30" s="106" t="s">
        <v>66</v>
      </c>
      <c r="C30" s="89">
        <v>111</v>
      </c>
      <c r="D30" s="88">
        <v>4</v>
      </c>
      <c r="E30" s="81">
        <v>2</v>
      </c>
      <c r="F30" s="87">
        <f t="shared" si="5"/>
        <v>3.6036036036036036E-2</v>
      </c>
      <c r="G30" s="81">
        <f t="shared" si="6"/>
        <v>2</v>
      </c>
      <c r="H30" s="81">
        <f t="shared" si="7"/>
        <v>6</v>
      </c>
      <c r="I30" s="81">
        <f t="shared" si="8"/>
        <v>1.8018018018018018E-2</v>
      </c>
      <c r="J30" s="81">
        <f t="shared" si="9"/>
        <v>5.4054054054054057E-2</v>
      </c>
    </row>
    <row r="31" spans="1:10">
      <c r="A31" s="89" t="s">
        <v>117</v>
      </c>
      <c r="B31" s="106" t="s">
        <v>67</v>
      </c>
      <c r="C31" s="89">
        <v>317</v>
      </c>
      <c r="D31" s="88">
        <v>11</v>
      </c>
      <c r="E31" s="81">
        <v>6</v>
      </c>
      <c r="F31" s="87">
        <f t="shared" si="5"/>
        <v>3.4700315457413249E-2</v>
      </c>
      <c r="G31" s="81">
        <f t="shared" si="6"/>
        <v>5</v>
      </c>
      <c r="H31" s="81">
        <f t="shared" si="7"/>
        <v>17</v>
      </c>
      <c r="I31" s="81">
        <f t="shared" si="8"/>
        <v>1.5772870662460567E-2</v>
      </c>
      <c r="J31" s="81">
        <f t="shared" si="9"/>
        <v>5.362776025236593E-2</v>
      </c>
    </row>
    <row r="32" spans="1:10">
      <c r="A32" s="89" t="s">
        <v>116</v>
      </c>
      <c r="B32" s="106" t="s">
        <v>68</v>
      </c>
      <c r="C32" s="89">
        <v>92</v>
      </c>
      <c r="D32" s="88">
        <v>4</v>
      </c>
      <c r="E32" s="81">
        <v>2</v>
      </c>
      <c r="F32" s="87">
        <f t="shared" si="5"/>
        <v>4.3478260869565216E-2</v>
      </c>
      <c r="G32" s="81">
        <f t="shared" si="6"/>
        <v>2</v>
      </c>
      <c r="H32" s="81">
        <f t="shared" si="7"/>
        <v>6</v>
      </c>
      <c r="I32" s="81">
        <f t="shared" si="8"/>
        <v>2.1739130434782608E-2</v>
      </c>
      <c r="J32" s="81">
        <f t="shared" si="9"/>
        <v>6.5217391304347824E-2</v>
      </c>
    </row>
    <row r="33" spans="1:10">
      <c r="A33" s="89" t="s">
        <v>115</v>
      </c>
      <c r="B33" s="106" t="s">
        <v>69</v>
      </c>
      <c r="C33" s="89">
        <v>89</v>
      </c>
      <c r="D33" s="88">
        <v>4</v>
      </c>
      <c r="E33" s="81">
        <v>2</v>
      </c>
      <c r="F33" s="87">
        <f t="shared" si="5"/>
        <v>4.49438202247191E-2</v>
      </c>
      <c r="G33" s="81">
        <f t="shared" si="6"/>
        <v>2</v>
      </c>
      <c r="H33" s="81">
        <f t="shared" si="7"/>
        <v>6</v>
      </c>
      <c r="I33" s="81">
        <f t="shared" si="8"/>
        <v>2.247191011235955E-2</v>
      </c>
      <c r="J33" s="81">
        <f t="shared" si="9"/>
        <v>6.741573033707865E-2</v>
      </c>
    </row>
    <row r="34" spans="1:10">
      <c r="A34" s="89" t="s">
        <v>114</v>
      </c>
      <c r="B34" s="106" t="s">
        <v>70</v>
      </c>
      <c r="C34" s="89">
        <v>183</v>
      </c>
      <c r="D34" s="88">
        <v>16</v>
      </c>
      <c r="E34" s="81">
        <v>5</v>
      </c>
      <c r="F34" s="87">
        <f t="shared" si="5"/>
        <v>8.7431693989071038E-2</v>
      </c>
      <c r="G34" s="81">
        <f t="shared" si="6"/>
        <v>11</v>
      </c>
      <c r="H34" s="81">
        <f t="shared" si="7"/>
        <v>21</v>
      </c>
      <c r="I34" s="81">
        <f t="shared" si="8"/>
        <v>6.0109289617486336E-2</v>
      </c>
      <c r="J34" s="81">
        <f t="shared" si="9"/>
        <v>0.11475409836065574</v>
      </c>
    </row>
    <row r="35" spans="1:10">
      <c r="F35" s="87"/>
    </row>
    <row r="36" spans="1:10">
      <c r="B36" s="62" t="s">
        <v>82</v>
      </c>
      <c r="D36" s="85"/>
      <c r="E36" s="100"/>
      <c r="F36" s="87"/>
    </row>
    <row r="37" spans="1:10">
      <c r="B37" s="61" t="s">
        <v>71</v>
      </c>
      <c r="C37" s="81">
        <v>1501</v>
      </c>
      <c r="D37" s="85">
        <v>243</v>
      </c>
      <c r="E37" s="100">
        <v>29</v>
      </c>
      <c r="F37" s="87">
        <f t="shared" ref="F37:F40" si="10">D37/C37</f>
        <v>0.16189207195203198</v>
      </c>
      <c r="G37" s="81">
        <f t="shared" ref="G37:G40" si="11">D37-E37</f>
        <v>214</v>
      </c>
      <c r="H37" s="81">
        <f t="shared" ref="H37:H40" si="12">D37+E37</f>
        <v>272</v>
      </c>
      <c r="I37" s="81">
        <f t="shared" ref="I37:I40" si="13">G37/C37</f>
        <v>0.14257161892071951</v>
      </c>
      <c r="J37" s="81">
        <f t="shared" ref="J37:J40" si="14">H37/C37</f>
        <v>0.18121252498334445</v>
      </c>
    </row>
    <row r="38" spans="1:10">
      <c r="B38" s="61" t="s">
        <v>81</v>
      </c>
      <c r="C38" s="81">
        <v>2230</v>
      </c>
      <c r="D38" s="85">
        <v>100</v>
      </c>
      <c r="E38" s="100">
        <v>13</v>
      </c>
      <c r="F38" s="87">
        <f t="shared" si="10"/>
        <v>4.4843049327354258E-2</v>
      </c>
      <c r="G38" s="81">
        <f t="shared" si="11"/>
        <v>87</v>
      </c>
      <c r="H38" s="81">
        <f t="shared" si="12"/>
        <v>113</v>
      </c>
      <c r="I38" s="81">
        <f t="shared" si="13"/>
        <v>3.9013452914798206E-2</v>
      </c>
      <c r="J38" s="81">
        <f t="shared" si="14"/>
        <v>5.0672645739910316E-2</v>
      </c>
    </row>
    <row r="39" spans="1:10">
      <c r="B39" s="61" t="s">
        <v>72</v>
      </c>
      <c r="C39" s="81">
        <v>1510</v>
      </c>
      <c r="D39" s="85">
        <v>62</v>
      </c>
      <c r="E39" s="100">
        <v>9</v>
      </c>
      <c r="F39" s="87">
        <f t="shared" si="10"/>
        <v>4.105960264900662E-2</v>
      </c>
      <c r="G39" s="81">
        <f t="shared" si="11"/>
        <v>53</v>
      </c>
      <c r="H39" s="81">
        <f t="shared" si="12"/>
        <v>71</v>
      </c>
      <c r="I39" s="81">
        <f t="shared" si="13"/>
        <v>3.5099337748344374E-2</v>
      </c>
      <c r="J39" s="81">
        <f t="shared" si="14"/>
        <v>4.7019867549668873E-2</v>
      </c>
    </row>
    <row r="40" spans="1:10">
      <c r="B40" s="65" t="s">
        <v>73</v>
      </c>
      <c r="C40" s="81">
        <v>155</v>
      </c>
      <c r="D40" s="94">
        <v>5</v>
      </c>
      <c r="E40" s="96">
        <v>2</v>
      </c>
      <c r="F40" s="87">
        <f t="shared" si="10"/>
        <v>3.2258064516129031E-2</v>
      </c>
      <c r="G40" s="81">
        <f t="shared" si="11"/>
        <v>3</v>
      </c>
      <c r="H40" s="81">
        <f t="shared" si="12"/>
        <v>7</v>
      </c>
      <c r="I40" s="81">
        <f t="shared" si="13"/>
        <v>1.935483870967742E-2</v>
      </c>
      <c r="J40" s="81">
        <f t="shared" si="14"/>
        <v>4.5161290322580643E-2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A30815336</value>
    </field>
    <field name="Objective-Title">
      <value order="0">Migrant stocks - Infographics data - OFFICIAL SENSITIVE NOT FOR PUBLICATION BEFORE 09:30 ON 14 JAN 2021</value>
    </field>
    <field name="Objective-Description">
      <value order="0"/>
    </field>
    <field name="Objective-CreationStamp">
      <value order="0">2020-11-13T17:49:34Z</value>
    </field>
    <field name="Objective-IsApproved">
      <value order="0">false</value>
    </field>
    <field name="Objective-IsPublished">
      <value order="0">true</value>
    </field>
    <field name="Objective-DatePublished">
      <value order="0">2020-12-16T18:54:09Z</value>
    </field>
    <field name="Objective-ModificationStamp">
      <value order="0">2020-12-18T17:28:51Z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vA45585912</value>
    </field>
    <field name="Objective-Version">
      <value order="0">1.0</value>
    </field>
    <field name="Objective-VersionNumber">
      <value order="0">7</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Chart 1</vt:lpstr>
      <vt:lpstr>Chart 2</vt:lpstr>
      <vt:lpstr>Chart 3</vt:lpstr>
      <vt:lpstr>Chart 4</vt:lpstr>
      <vt:lpstr>Chart 4  - working</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2018-04-16T09:46:40Z</dcterms:created>
  <dcterms:modified xsi:type="dcterms:W3CDTF">2021-01-05T13:28:52Z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A30815336</vt:lpwstr>
  </property>
  <property fmtid="{D5CDD505-2E9C-101B-9397-08002B2CF9AE}" pid="4" name="Objective-Title">
    <vt:lpwstr>Migrant stocks - Infographics data - OFFICIAL SENSITIVE NOT FOR PUBLICATION BEFORE 09:30 ON 14 JAN 2021</vt:lpwstr>
  </property>
  <property fmtid="{D5CDD505-2E9C-101B-9397-08002B2CF9AE}" pid="5" name="Objective-Description">
    <vt:lpwstr/>
  </property>
  <property fmtid="{D5CDD505-2E9C-101B-9397-08002B2CF9AE}" pid="6" name="Objective-CreationStamp">
    <vt:filetime>2020-11-13T17:49:34Z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2020-12-16T18:54:09Z</vt:filetime>
  </property>
  <property fmtid="{D5CDD505-2E9C-101B-9397-08002B2CF9AE}" pid="10" name="Objective-ModificationStamp">
    <vt:filetime>2020-12-18T17:28:51Z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vA45585912</vt:lpwstr>
  </property>
  <property fmtid="{D5CDD505-2E9C-101B-9397-08002B2CF9AE}" pid="16" name="Objective-Version">
    <vt:lpwstr>1.0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