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16.xml" ContentType="application/vnd.openxmlformats-officedocument.drawing+xml"/>
  <Override PartName="/xl/drawings/drawing17.xml" ContentType="application/vnd.openxmlformats-officedocument.drawing+xml"/>
  <Override PartName="/xl/charts/chart1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Current work\Publications\1. To process\June 25th 2021\Mid-year population estimates\"/>
    </mc:Choice>
  </mc:AlternateContent>
  <bookViews>
    <workbookView xWindow="0" yWindow="0" windowWidth="20490" windowHeight="7095" tabRatio="727"/>
  </bookViews>
  <sheets>
    <sheet name="Contents" sheetId="70" r:id="rId1"/>
    <sheet name="Data Figure 1" sheetId="162" r:id="rId2"/>
    <sheet name="Figure 1" sheetId="195" r:id="rId3"/>
    <sheet name="Data Figure 2" sheetId="51" r:id="rId4"/>
    <sheet name="Figure 2" sheetId="196" r:id="rId5"/>
    <sheet name="Data Figure 3" sheetId="221" r:id="rId6"/>
    <sheet name="Figure 3" sheetId="220" r:id="rId7"/>
    <sheet name="Data Figure 4" sheetId="125" r:id="rId8"/>
    <sheet name="Figure 4" sheetId="198" r:id="rId9"/>
    <sheet name="Data Figure 5" sheetId="55" r:id="rId10"/>
    <sheet name="Figure 5" sheetId="202" r:id="rId11"/>
    <sheet name="Data Figure 6" sheetId="215" r:id="rId12"/>
    <sheet name="Figure 6" sheetId="216" r:id="rId13"/>
    <sheet name="Data Figure 7" sheetId="164" r:id="rId14"/>
    <sheet name="Figure 7" sheetId="203" r:id="rId15"/>
    <sheet name="Data Figure 8" sheetId="68" r:id="rId16"/>
    <sheet name="Figure 8" sheetId="205" r:id="rId17"/>
    <sheet name="Data Figure 9" sheetId="63" r:id="rId18"/>
    <sheet name="Figure 9" sheetId="209" r:id="rId19"/>
    <sheet name="Data Figure 10" sheetId="218" r:id="rId20"/>
    <sheet name="Figure 10" sheetId="219" r:id="rId21"/>
    <sheet name="Data Figure 11" sheetId="109" r:id="rId22"/>
    <sheet name="Figure 11" sheetId="191" r:id="rId23"/>
    <sheet name="Data Figure 12" sheetId="222" r:id="rId24"/>
    <sheet name="Figure 12" sheetId="223" r:id="rId25"/>
  </sheets>
  <calcPr calcId="162913"/>
</workbook>
</file>

<file path=xl/calcChain.xml><?xml version="1.0" encoding="utf-8"?>
<calcChain xmlns="http://schemas.openxmlformats.org/spreadsheetml/2006/main">
  <c r="G8" i="222" l="1"/>
  <c r="H8" i="222"/>
  <c r="I8" i="222"/>
  <c r="J8" i="222"/>
  <c r="K8" i="222"/>
  <c r="G9" i="222"/>
  <c r="H9" i="222"/>
  <c r="I9" i="222"/>
  <c r="J9" i="222"/>
  <c r="K9" i="222"/>
  <c r="G10" i="222"/>
  <c r="H10" i="222"/>
  <c r="I10" i="222"/>
  <c r="J10" i="222"/>
  <c r="K10" i="222"/>
  <c r="G11" i="222"/>
  <c r="H11" i="222"/>
  <c r="I11" i="222"/>
  <c r="J11" i="222"/>
  <c r="K11" i="222"/>
  <c r="G12" i="222"/>
  <c r="H12" i="222"/>
  <c r="I12" i="222"/>
  <c r="J12" i="222"/>
  <c r="K12" i="222"/>
  <c r="G13" i="222"/>
  <c r="H13" i="222"/>
  <c r="I13" i="222"/>
  <c r="J13" i="222"/>
  <c r="K13" i="222"/>
  <c r="G14" i="222"/>
  <c r="H14" i="222"/>
  <c r="I14" i="222"/>
  <c r="J14" i="222"/>
  <c r="K14" i="222"/>
  <c r="G15" i="222"/>
  <c r="H15" i="222"/>
  <c r="I15" i="222"/>
  <c r="J15" i="222"/>
  <c r="K15" i="222"/>
  <c r="G16" i="222"/>
  <c r="H16" i="222"/>
  <c r="I16" i="222"/>
  <c r="J16" i="222"/>
  <c r="K16" i="222"/>
  <c r="G17" i="222"/>
  <c r="H17" i="222"/>
  <c r="I17" i="222"/>
  <c r="J17" i="222"/>
  <c r="K17" i="222"/>
  <c r="G18" i="222"/>
  <c r="H18" i="222"/>
  <c r="I18" i="222"/>
  <c r="J18" i="222"/>
  <c r="K18" i="222"/>
  <c r="C6" i="162" l="1"/>
  <c r="C7" i="162"/>
  <c r="C8" i="162"/>
  <c r="C9" i="162"/>
  <c r="C10" i="162"/>
  <c r="C11" i="162"/>
  <c r="C12" i="162"/>
  <c r="C13" i="162"/>
  <c r="C14" i="162"/>
  <c r="C15" i="162"/>
  <c r="E55" i="51" l="1"/>
  <c r="E45" i="51"/>
  <c r="E35" i="51"/>
  <c r="E25" i="51"/>
  <c r="E15" i="51"/>
  <c r="E5" i="51"/>
  <c r="E65" i="51"/>
  <c r="C16" i="162" l="1"/>
  <c r="C17" i="162"/>
  <c r="C18" i="162"/>
  <c r="C19" i="162"/>
  <c r="C20" i="162"/>
  <c r="C21" i="162"/>
  <c r="C22" i="162"/>
  <c r="C23" i="162"/>
  <c r="C24" i="162"/>
  <c r="C25" i="162"/>
  <c r="C26" i="162"/>
  <c r="C27" i="162"/>
  <c r="C28" i="162"/>
  <c r="C29" i="162"/>
  <c r="C30" i="162"/>
  <c r="C31" i="162"/>
  <c r="C32" i="162"/>
  <c r="C33" i="162"/>
  <c r="C34" i="162"/>
  <c r="C35" i="162"/>
  <c r="C36" i="162"/>
  <c r="C37" i="162"/>
  <c r="C38" i="162"/>
  <c r="C39" i="162"/>
  <c r="C40" i="162"/>
  <c r="C41" i="162"/>
  <c r="C42" i="162"/>
  <c r="C43" i="162"/>
  <c r="C44" i="162"/>
  <c r="C45" i="162"/>
  <c r="C46" i="162"/>
  <c r="C47" i="162"/>
  <c r="C48" i="162"/>
  <c r="C49" i="162"/>
  <c r="C50" i="162"/>
  <c r="C51" i="162"/>
  <c r="C52" i="162"/>
  <c r="C53" i="162"/>
  <c r="C54" i="162"/>
  <c r="C55" i="162"/>
  <c r="C56" i="162"/>
  <c r="C57" i="162"/>
  <c r="C58" i="162"/>
  <c r="C59" i="162"/>
  <c r="C60" i="162"/>
  <c r="C61" i="162"/>
  <c r="C62" i="162"/>
  <c r="C63" i="162"/>
  <c r="C64" i="162"/>
  <c r="C65" i="162"/>
  <c r="C66" i="162"/>
  <c r="E5" i="215" l="1"/>
  <c r="E6" i="215"/>
  <c r="E12" i="215"/>
  <c r="E17" i="215"/>
  <c r="E7" i="215"/>
  <c r="E21" i="215"/>
  <c r="E20" i="215"/>
  <c r="E11" i="215"/>
  <c r="E10" i="215"/>
  <c r="E19" i="215"/>
  <c r="E15" i="215"/>
  <c r="E13" i="215"/>
  <c r="E16" i="215"/>
  <c r="E9" i="215"/>
  <c r="E26" i="215"/>
  <c r="E22" i="215"/>
  <c r="E18" i="215"/>
  <c r="E23" i="215"/>
  <c r="E34" i="215"/>
  <c r="E33" i="215"/>
  <c r="E14" i="215"/>
  <c r="E24" i="215"/>
  <c r="E27" i="215"/>
  <c r="E25" i="215"/>
  <c r="E29" i="215"/>
  <c r="E30" i="215"/>
  <c r="E28" i="215"/>
  <c r="E31" i="215"/>
  <c r="E35" i="215"/>
  <c r="E36" i="215"/>
  <c r="E32" i="215"/>
  <c r="E8" i="215"/>
</calcChain>
</file>

<file path=xl/sharedStrings.xml><?xml version="1.0" encoding="utf-8"?>
<sst xmlns="http://schemas.openxmlformats.org/spreadsheetml/2006/main" count="580" uniqueCount="198">
  <si>
    <t>1988-89</t>
  </si>
  <si>
    <t>1989-90</t>
  </si>
  <si>
    <t>1990-91</t>
  </si>
  <si>
    <t>1991-92</t>
  </si>
  <si>
    <t>1992-93</t>
  </si>
  <si>
    <t>1993-94</t>
  </si>
  <si>
    <t>1994-95</t>
  </si>
  <si>
    <t>1995-96</t>
  </si>
  <si>
    <t>1996-97</t>
  </si>
  <si>
    <t>1997-98</t>
  </si>
  <si>
    <t>1998-99</t>
  </si>
  <si>
    <t>1999-00</t>
  </si>
  <si>
    <t>2000-01</t>
  </si>
  <si>
    <t>2001-02</t>
  </si>
  <si>
    <t>2002-03</t>
  </si>
  <si>
    <t>2003-04</t>
  </si>
  <si>
    <t>Year</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</si>
  <si>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</si>
  <si>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</si>
  <si>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</si>
  <si>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</si>
  <si>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</si>
  <si>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</si>
  <si>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</si>
  <si>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</si>
  <si>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</si>
  <si>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</si>
  <si>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</si>
  <si>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</si>
  <si>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</si>
  <si>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</si>
  <si>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</si>
  <si>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</si>
  <si>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</si>
  <si>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</si>
  <si>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</si>
  <si>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</si>
  <si>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</si>
  <si>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</si>
  <si>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</si>
  <si>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</si>
  <si>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</si>
  <si>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</si>
  <si>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</si>
  <si>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</si>
  <si>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</si>
  <si>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2004-05</t>
  </si>
  <si>
    <t>Aberdeen City</t>
  </si>
  <si>
    <t>Dundee City</t>
  </si>
  <si>
    <t>Inverclyde</t>
  </si>
  <si>
    <t>Shetland Islands</t>
  </si>
  <si>
    <t>West Dunbartonshire</t>
  </si>
  <si>
    <t>Renfrewshire</t>
  </si>
  <si>
    <t>North Ayrshire</t>
  </si>
  <si>
    <t>Glasgow City</t>
  </si>
  <si>
    <t>Angus</t>
  </si>
  <si>
    <t>East Ayrshire</t>
  </si>
  <si>
    <t>South Ayrshire</t>
  </si>
  <si>
    <t>Midlothian</t>
  </si>
  <si>
    <t>Orkney Islands</t>
  </si>
  <si>
    <t>Clackmannanshire</t>
  </si>
  <si>
    <t>North Lanarkshire</t>
  </si>
  <si>
    <t>SCOTLAND</t>
  </si>
  <si>
    <t>East Renfrewshire</t>
  </si>
  <si>
    <t>Highland</t>
  </si>
  <si>
    <t>Moray</t>
  </si>
  <si>
    <t>South Lanarkshire</t>
  </si>
  <si>
    <t>Stirling</t>
  </si>
  <si>
    <t>Falkirk</t>
  </si>
  <si>
    <t>Aberdeenshire</t>
  </si>
  <si>
    <t>Fife</t>
  </si>
  <si>
    <t>East Lothian</t>
  </si>
  <si>
    <t>Scottish Borders</t>
  </si>
  <si>
    <t>West Lothian</t>
  </si>
  <si>
    <t>All ages</t>
  </si>
  <si>
    <t>2005-06</t>
  </si>
  <si>
    <t>2006-07</t>
  </si>
  <si>
    <t>Contents</t>
  </si>
  <si>
    <t>Figures</t>
  </si>
  <si>
    <t>Figure 1</t>
  </si>
  <si>
    <t>Figure 2</t>
  </si>
  <si>
    <t>Figure 3</t>
  </si>
  <si>
    <t>Figure 4</t>
  </si>
  <si>
    <t>2007-08</t>
  </si>
  <si>
    <t>Council area</t>
  </si>
  <si>
    <t>2008-09</t>
  </si>
  <si>
    <t>2009-10</t>
  </si>
  <si>
    <t>2010-11</t>
  </si>
  <si>
    <t>2011-12</t>
  </si>
  <si>
    <t>2012-13</t>
  </si>
  <si>
    <t>Figure 5</t>
  </si>
  <si>
    <t>Figure 6</t>
  </si>
  <si>
    <t>In from the rest of the UK</t>
  </si>
  <si>
    <t xml:space="preserve">Out to the rest of the UK </t>
  </si>
  <si>
    <t>Note</t>
  </si>
  <si>
    <t>In from overseas</t>
  </si>
  <si>
    <t>Out to overseas</t>
  </si>
  <si>
    <t>Figure 10</t>
  </si>
  <si>
    <t>2013-14</t>
  </si>
  <si>
    <t>Figure 8</t>
  </si>
  <si>
    <t>Footnotes</t>
  </si>
  <si>
    <t>2014-15</t>
  </si>
  <si>
    <t>2015-16</t>
  </si>
  <si>
    <t>Notes</t>
  </si>
  <si>
    <t>City of Edinburgh</t>
  </si>
  <si>
    <t>Na h-Eileanan Siar</t>
  </si>
  <si>
    <t>Figure 7</t>
  </si>
  <si>
    <t>2016-17</t>
  </si>
  <si>
    <t>2017-18</t>
  </si>
  <si>
    <t>Perth and Kinross</t>
  </si>
  <si>
    <t>Argyll and Bute</t>
  </si>
  <si>
    <t>Dumfries and Galloway</t>
  </si>
  <si>
    <t>East Dunbartonshire</t>
  </si>
  <si>
    <t>Council areas</t>
  </si>
  <si>
    <t>Period of mid 
year estimate</t>
  </si>
  <si>
    <t>Chart year</t>
  </si>
  <si>
    <t>Density (people per square kilometre)</t>
  </si>
  <si>
    <t>Percentage population change</t>
  </si>
  <si>
    <t>Net migration</t>
  </si>
  <si>
    <t>0 to 15 years</t>
  </si>
  <si>
    <t>16 to 64 years</t>
  </si>
  <si>
    <t>65 years and over</t>
  </si>
  <si>
    <t>Absolute numbers</t>
  </si>
  <si>
    <t>Percentage of population</t>
  </si>
  <si>
    <t>Scotland</t>
  </si>
  <si>
    <t>Figure 9</t>
  </si>
  <si>
    <t>Natural change (births minus deaths)</t>
  </si>
  <si>
    <t>0-15 years</t>
  </si>
  <si>
    <t>16-64 years</t>
  </si>
  <si>
    <t>Year to 
30 June</t>
  </si>
  <si>
    <t>Natural change (births - deaths)
(in thousands)</t>
  </si>
  <si>
    <t>Net migration
(in thousands)</t>
  </si>
  <si>
    <t>Figure 11</t>
  </si>
  <si>
    <t>2018-19</t>
  </si>
  <si>
    <t>Population change</t>
  </si>
  <si>
    <t>Ordered by descending percentage population change.</t>
  </si>
  <si>
    <t>Ordered by percentage aged 65 years and over.</t>
  </si>
  <si>
    <t>Population
30 June 2019</t>
  </si>
  <si>
    <t>Ordered by age group.</t>
  </si>
  <si>
    <t>Percentage change in age 0 to 15 years</t>
  </si>
  <si>
    <t>Percentage change in age 16 to 64 years</t>
  </si>
  <si>
    <t>Percentage change in age 65 and over</t>
  </si>
  <si>
    <t>Area</t>
  </si>
  <si>
    <t>Mid-2020 Population Estimates Scotland</t>
  </si>
  <si>
    <t>These figures are published in 'Mid-Year Population Estimates, Mid-2020', available from the National Records of Scotland website.</t>
  </si>
  <si>
    <t>Age structure of council areas, mid-2020 (ordered by percentage aged 65+)</t>
  </si>
  <si>
    <t>Population density by council area, mid-2020</t>
  </si>
  <si>
    <t>Population change by council area, mid-2019 to mid-2020</t>
  </si>
  <si>
    <t>Components of population change due to net migration by council area, mid-2019 to mid-2020</t>
  </si>
  <si>
    <t>Percentage change in age group by council area, mid-2010 to mid-2020</t>
  </si>
  <si>
    <t>Components of population change by council area, mid-2019 to mid-2020</t>
  </si>
  <si>
    <t xml:space="preserve">© Crown Copyright 2021 </t>
  </si>
  <si>
    <t>2019-20</t>
  </si>
  <si>
    <t>Total population</t>
  </si>
  <si>
    <t>Population
30 June 2020</t>
  </si>
  <si>
    <t>Total change</t>
  </si>
  <si>
    <t>Movements to/from the rest of the UK and overseas, 2000 to 2020</t>
  </si>
  <si>
    <t>Births (thousands)</t>
  </si>
  <si>
    <t>Deaths (thousands)</t>
  </si>
  <si>
    <t>Figure 4: Movements to/from the rest of the UK and overseas, 2000 to 2020</t>
  </si>
  <si>
    <t>Figure 5: Age groups as proportion of Scotland's population, mid-2000 to mid-2020</t>
  </si>
  <si>
    <t>Figure 6: Population change by council area, mid-2019 to mid-2020</t>
  </si>
  <si>
    <t>Figure 7: Components of population change by council area, mid-2019 to mid-2020</t>
  </si>
  <si>
    <t>Figure 8: Components of population change due to net migration by council area, mid-2019 to mid-2020</t>
  </si>
  <si>
    <t>Figure 9: Age structure of council areas, mid-2020 (ordered by percentage aged 65+)</t>
  </si>
  <si>
    <t>Figure 10: Percentage change in age group by council area, mid-2010 to mid-2020</t>
  </si>
  <si>
    <t>Figure 11: Population density by council area, mid-2020</t>
  </si>
  <si>
    <t>Age groups as proportion of Scotland's population, mid-2000 to mid-2020</t>
  </si>
  <si>
    <t>Estimated 
population</t>
  </si>
  <si>
    <t>Figure 1: Annual population change, 1960 to 2020</t>
  </si>
  <si>
    <t>Annual population change, 1960 to 2020</t>
  </si>
  <si>
    <t>Mid-year births and deaths, 1960 to 2020</t>
  </si>
  <si>
    <t>Natural change and net migration, 1960 to 2020</t>
  </si>
  <si>
    <t>Figure 3: Mid-year births and deaths, 1960 to 2020</t>
  </si>
  <si>
    <t>Figure 2: Natural change and net migration, 1960 to 2020</t>
  </si>
  <si>
    <t>UK</t>
  </si>
  <si>
    <t>England</t>
  </si>
  <si>
    <t>Northern Ireland</t>
  </si>
  <si>
    <t>Wales</t>
  </si>
  <si>
    <t>Year to 30 June</t>
  </si>
  <si>
    <t>Source</t>
  </si>
  <si>
    <t>UK Constituent Country
Population</t>
  </si>
  <si>
    <t>UK Constituent Country
% Population change</t>
  </si>
  <si>
    <t>Figure 12: Annual population change across the UK, 2010 to 2020</t>
  </si>
  <si>
    <t>Annual population change across the UK, 2010 to 2020</t>
  </si>
  <si>
    <t>Figure 12</t>
  </si>
  <si>
    <t>Within Scotland</t>
  </si>
  <si>
    <t>Rest of UK</t>
  </si>
  <si>
    <r>
      <t>Overseas</t>
    </r>
    <r>
      <rPr>
        <b/>
        <vertAlign val="superscript"/>
        <sz val="10"/>
        <rFont val="Arial"/>
        <family val="2"/>
      </rPr>
      <t>1</t>
    </r>
  </si>
  <si>
    <r>
      <rPr>
        <sz val="8"/>
        <rFont val="Arial"/>
        <family val="2"/>
      </rPr>
      <t xml:space="preserve">The International Passenger Survey (IPS) has previously been used to estimate Long Term International Migration (LTIM) at Scotland level. However, in March 2020 the IPS was suspended due to the COVID-19 pandemic. Overseas migration for March to June 2020 has been modelled using alternative data sources. More information on the methodology can be found on the </t>
    </r>
    <r>
      <rPr>
        <u/>
        <sz val="8"/>
        <color indexed="12"/>
        <rFont val="Arial"/>
        <family val="2"/>
      </rPr>
      <t>ONS website</t>
    </r>
    <r>
      <rPr>
        <sz val="8"/>
        <rFont val="Arial"/>
        <family val="2"/>
      </rPr>
      <t xml:space="preserve">. </t>
    </r>
  </si>
  <si>
    <t>1) Other changes includes changes in the prison population, changes in the armed forces personnel based in Scotland and small rounding adjustments.</t>
  </si>
  <si>
    <r>
      <t>Other changes</t>
    </r>
    <r>
      <rPr>
        <vertAlign val="superscript"/>
        <sz val="10"/>
        <rFont val="Arial"/>
        <family val="2"/>
      </rPr>
      <t>1</t>
    </r>
  </si>
  <si>
    <r>
      <rPr>
        <sz val="8"/>
        <rFont val="Arial"/>
        <family val="2"/>
      </rPr>
      <t xml:space="preserve">The International Passenger Survey (IPS) has previously been used to estimate Long Term International Migration (LTIM) at Scotland level. However, in March 2020 the IPS was suspended due to the COVID-19 pandemic. Overseas migration for March to June 2020 has been modelled using alternative data sources. More information on the methodology can be found on the </t>
    </r>
    <r>
      <rPr>
        <u/>
        <sz val="8"/>
        <color indexed="12"/>
        <rFont val="Arial"/>
        <family val="2"/>
      </rPr>
      <t>ONS website</t>
    </r>
    <r>
      <rPr>
        <sz val="8"/>
        <rFont val="Arial"/>
        <family val="2"/>
      </rPr>
      <t>.</t>
    </r>
  </si>
  <si>
    <t>Population of UK, England and Wales: Office for National Statistics</t>
  </si>
  <si>
    <t>Population of Northern Ireland: Northern Ireland Statistics and Research Agency</t>
  </si>
  <si>
    <t>2020 (Numbers)</t>
  </si>
  <si>
    <t>2020 (Percentage)</t>
  </si>
  <si>
    <t>back to contents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</si>
</sst>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_);_(* \(#,##0.00\);_(* &quot;-&quot;??_);_(@_)"/>
    <numFmt numFmtId="165" formatCode="0.0"/>
    <numFmt numFmtId="166" formatCode="_-* #,##0.0_-;\-* #,##0.0_-;_-* &quot;-&quot;??_-;_-@_-"/>
    <numFmt numFmtId="167" formatCode="_-* #,##0_-;\-* #,##0_-;_-* &quot;-&quot;??_-;_-@_-"/>
    <numFmt numFmtId="168" formatCode="\+#0%;\-#0%;&quot;On Forecast&quot;"/>
    <numFmt numFmtId="169" formatCode="0.0%"/>
    <numFmt numFmtId="170" formatCode="#,##0_ ;\-#,##0\ "/>
    <numFmt numFmtId="171" formatCode="0.000%"/>
  </numFmts>
  <fonts count="52">
    <font>
      <sz val="10"/>
      <name val="Arial"/>
    </font>
    <font>
      <sz val="10"/>
      <name val="Arial"/>
      <family val="2"/>
    </font>
    <font>
      <sz val="10"/>
      <color theme="1"/>
      <name val="Arial"/>
      <family val="2"/>
    </font>
    <font>
      <sz val="10"/>
      <color theme="1"/>
      <name val="Arial"/>
      <family val="2"/>
    </font>
    <font>
      <sz val="10"/>
      <name val="Arial"/>
      <family val="2"/>
    </font>
    <font>
      <sz val="10"/>
      <color theme="1"/>
      <name val="Arial"/>
      <family val="2"/>
    </font>
    <font>
      <sz val="10"/>
      <color theme="1"/>
      <name val="Arial"/>
      <family val="2"/>
    </font>
    <font>
      <sz val="10"/>
      <name val="Arial"/>
      <family val="2"/>
    </font>
    <font>
      <sz val="10"/>
      <name val="Arial"/>
      <family val="2"/>
    </font>
    <font>
      <sz val="10"/>
      <name val="Arial"/>
      <family val="2"/>
    </font>
    <font>
      <u/>
      <sz val="10"/>
      <color indexed="12"/>
      <name val="Arial"/>
      <family val="2"/>
    </font>
    <font>
      <sz val="8"/>
      <name val="Arial"/>
      <family val="2"/>
    </font>
    <font>
      <b/>
      <sz val="10"/>
      <name val="Arial"/>
      <family val="2"/>
    </font>
    <font>
      <sz val="10"/>
      <color indexed="9"/>
      <name val="Arial"/>
      <family val="2"/>
    </font>
    <font>
      <sz val="12"/>
      <name val="Arial"/>
      <family val="2"/>
    </font>
    <font>
      <sz val="10"/>
      <color indexed="8"/>
      <name val="Arial"/>
      <family val="2"/>
    </font>
    <font>
      <b/>
      <sz val="12"/>
      <name val="Arial"/>
      <family val="2"/>
    </font>
    <font>
      <b/>
      <sz val="8"/>
      <name val="Arial"/>
      <family val="2"/>
    </font>
    <font>
      <u/>
      <sz val="10"/>
      <color indexed="12"/>
      <name val="Arial"/>
      <family val="2"/>
    </font>
    <font>
      <sz val="10"/>
      <color theme="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scheme val="minor"/>
    </font>
    <font>
      <sz val="12"/>
      <color theme="1"/>
      <name val="Calibri"/>
      <family val="2"/>
      <charset val="136"/>
      <scheme val="minor"/>
    </font>
    <font>
      <b/>
      <sz val="12"/>
      <color theme="0"/>
      <name val="Arial"/>
      <family val="2"/>
    </font>
    <font>
      <vertAlign val="superscript"/>
      <sz val="10"/>
      <name val="Arial"/>
      <family val="2"/>
    </font>
    <font>
      <vertAlign val="superscript"/>
      <sz val="8"/>
      <name val="Arial"/>
      <family val="2"/>
    </font>
    <font>
      <b/>
      <vertAlign val="superscript"/>
      <sz val="10"/>
      <name val="Arial"/>
      <family val="2"/>
    </font>
    <font>
      <sz val="10"/>
      <name val="MS Sans Serif"/>
      <family val="2"/>
    </font>
    <font>
      <sz val="10"/>
      <name val="Arial"/>
      <family val="2"/>
    </font>
    <font>
      <sz val="10"/>
      <color rgb="FFFF0000"/>
      <name val="Arial"/>
      <family val="2"/>
    </font>
    <font>
      <sz val="10"/>
      <name val="Arial"/>
      <family val="2"/>
    </font>
    <font>
      <sz val="12"/>
      <color rgb="FF44546A"/>
      <name val="Arial"/>
      <family val="2"/>
    </font>
    <font>
      <b/>
      <sz val="10"/>
      <color theme="0"/>
      <name val="Arial"/>
      <family val="2"/>
    </font>
    <font>
      <sz val="8"/>
      <color theme="0"/>
      <name val="Arial"/>
      <family val="2"/>
    </font>
    <font>
      <sz val="10"/>
      <name val="Arial"/>
    </font>
    <font>
      <sz val="10"/>
      <name val="Helv"/>
    </font>
    <font>
      <u/>
      <sz val="8"/>
      <color indexed="12"/>
      <name val="Arial"/>
      <family val="2"/>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3"/>
        <bgColor indexed="64"/>
      </patternFill>
    </fill>
    <fill>
      <patternFill patternType="solid">
        <fgColor indexed="44"/>
        <bgColor indexed="64"/>
      </patternFill>
    </fill>
  </fills>
  <borders count="26">
    <border>
      <left/>
      <right/>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rgb="FFB2B2B2"/>
      </left>
      <right style="thin">
        <color rgb="FFB2B2B2"/>
      </right>
      <top style="thin">
        <color rgb="FFB2B2B2"/>
      </top>
      <bottom style="thin">
        <color rgb="FFB2B2B2"/>
      </bottom>
      <diagonal/>
    </border>
  </borders>
  <cellStyleXfs count="157">
    <xf numFmtId="0" fontId="0" fillId="0" borderId="0" applyFill="0"/>
    <xf numFmtId="164" fontId="9" fillId="0" borderId="0" applyFont="0" applyFill="0" applyBorder="0" applyAlignment="0" applyProtection="0"/>
    <xf numFmtId="164" fontId="8" fillId="0" borderId="0" applyFont="0" applyFill="0" applyBorder="0" applyAlignment="0" applyProtection="0"/>
    <xf numFmtId="0" fontId="10"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1" fillId="0" borderId="0"/>
    <xf numFmtId="0" fontId="11" fillId="0" borderId="0"/>
    <xf numFmtId="3" fontId="9" fillId="0" borderId="0"/>
    <xf numFmtId="3" fontId="8" fillId="0" borderId="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8" borderId="0" applyNumberFormat="0" applyBorder="0" applyAlignment="0" applyProtection="0"/>
    <xf numFmtId="0" fontId="20" fillId="5"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0" borderId="0" applyNumberFormat="0" applyBorder="0" applyAlignment="0" applyProtection="0"/>
    <xf numFmtId="0" fontId="21" fillId="8" borderId="0" applyNumberFormat="0" applyBorder="0" applyAlignment="0" applyProtection="0"/>
    <xf numFmtId="0" fontId="21" fillId="5" borderId="0" applyNumberFormat="0" applyBorder="0" applyAlignment="0" applyProtection="0"/>
    <xf numFmtId="0" fontId="21" fillId="13"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2" fillId="17" borderId="0" applyNumberFormat="0" applyBorder="0" applyAlignment="0" applyProtection="0"/>
    <xf numFmtId="0" fontId="23" fillId="18" borderId="16" applyNumberFormat="0" applyAlignment="0" applyProtection="0"/>
    <xf numFmtId="0" fontId="24" fillId="19" borderId="17" applyNumberFormat="0" applyAlignment="0" applyProtection="0"/>
    <xf numFmtId="164" fontId="8" fillId="0" borderId="0" applyFont="0" applyFill="0" applyBorder="0" applyAlignment="0" applyProtection="0"/>
    <xf numFmtId="0" fontId="25" fillId="0" borderId="0" applyNumberFormat="0" applyFill="0" applyBorder="0" applyAlignment="0" applyProtection="0"/>
    <xf numFmtId="0" fontId="26" fillId="8" borderId="0" applyNumberFormat="0" applyBorder="0" applyAlignment="0" applyProtection="0"/>
    <xf numFmtId="0" fontId="27" fillId="0" borderId="18" applyNumberFormat="0" applyFill="0" applyAlignment="0" applyProtection="0"/>
    <xf numFmtId="0" fontId="28" fillId="0" borderId="19" applyNumberFormat="0" applyFill="0" applyAlignment="0" applyProtection="0"/>
    <xf numFmtId="0" fontId="29" fillId="0" borderId="20" applyNumberFormat="0" applyFill="0" applyAlignment="0" applyProtection="0"/>
    <xf numFmtId="0" fontId="29" fillId="0" borderId="0" applyNumberFormat="0" applyFill="0" applyBorder="0" applyAlignment="0" applyProtection="0"/>
    <xf numFmtId="0" fontId="30" fillId="9" borderId="16" applyNumberFormat="0" applyAlignment="0" applyProtection="0"/>
    <xf numFmtId="0" fontId="31" fillId="0" borderId="21" applyNumberFormat="0" applyFill="0" applyAlignment="0" applyProtection="0"/>
    <xf numFmtId="0" fontId="32" fillId="9" borderId="0" applyNumberFormat="0" applyBorder="0" applyAlignment="0" applyProtection="0"/>
    <xf numFmtId="0" fontId="7" fillId="0" borderId="0"/>
    <xf numFmtId="0" fontId="7" fillId="0" borderId="0"/>
    <xf numFmtId="0" fontId="8" fillId="0" borderId="0"/>
    <xf numFmtId="0" fontId="7" fillId="0" borderId="0" applyFill="0"/>
    <xf numFmtId="0" fontId="6" fillId="0" borderId="0"/>
    <xf numFmtId="0" fontId="6" fillId="0" borderId="0"/>
    <xf numFmtId="0" fontId="11" fillId="6" borderId="22" applyNumberFormat="0" applyFont="0" applyAlignment="0" applyProtection="0"/>
    <xf numFmtId="0" fontId="33" fillId="18" borderId="23" applyNumberFormat="0" applyAlignment="0" applyProtection="0"/>
    <xf numFmtId="9" fontId="8" fillId="0" borderId="0" applyFont="0" applyFill="0" applyBorder="0" applyAlignment="0" applyProtection="0"/>
    <xf numFmtId="0" fontId="34" fillId="0" borderId="0" applyNumberFormat="0" applyFill="0" applyBorder="0" applyAlignment="0" applyProtection="0"/>
    <xf numFmtId="0" fontId="35" fillId="0" borderId="24" applyNumberFormat="0" applyFill="0" applyAlignment="0" applyProtection="0"/>
    <xf numFmtId="0" fontId="31" fillId="0" borderId="0" applyNumberFormat="0" applyFill="0" applyBorder="0" applyAlignment="0" applyProtection="0"/>
    <xf numFmtId="0" fontId="11" fillId="0" borderId="0"/>
    <xf numFmtId="0" fontId="11" fillId="0" borderId="0"/>
    <xf numFmtId="0" fontId="5" fillId="21" borderId="0" applyNumberFormat="0" applyBorder="0" applyAlignment="0" applyProtection="0"/>
    <xf numFmtId="0" fontId="5" fillId="23" borderId="0" applyNumberFormat="0" applyBorder="0" applyAlignment="0" applyProtection="0"/>
    <xf numFmtId="0" fontId="5" fillId="25" borderId="0" applyNumberFormat="0" applyBorder="0" applyAlignment="0" applyProtection="0"/>
    <xf numFmtId="0" fontId="5" fillId="27" borderId="0" applyNumberFormat="0" applyBorder="0" applyAlignment="0" applyProtection="0"/>
    <xf numFmtId="0" fontId="5" fillId="29" borderId="0" applyNumberFormat="0" applyBorder="0" applyAlignment="0" applyProtection="0"/>
    <xf numFmtId="0" fontId="5" fillId="31" borderId="0" applyNumberFormat="0" applyBorder="0" applyAlignment="0" applyProtection="0"/>
    <xf numFmtId="0" fontId="5" fillId="22"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2" borderId="0" applyNumberFormat="0" applyBorder="0" applyAlignment="0" applyProtection="0"/>
    <xf numFmtId="164" fontId="5"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8"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8" fillId="0" borderId="0"/>
    <xf numFmtId="0" fontId="8" fillId="0" borderId="0"/>
    <xf numFmtId="0" fontId="8" fillId="0" borderId="0"/>
    <xf numFmtId="0" fontId="36"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3" fontId="8" fillId="0" borderId="0"/>
    <xf numFmtId="0" fontId="5" fillId="20" borderId="25"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0" fontId="17" fillId="0" borderId="0">
      <alignment horizontal="left"/>
    </xf>
    <xf numFmtId="0" fontId="11" fillId="0" borderId="0">
      <alignment horizontal="left"/>
    </xf>
    <xf numFmtId="0" fontId="11" fillId="0" borderId="0">
      <alignment horizontal="center" vertical="center" wrapText="1"/>
    </xf>
    <xf numFmtId="0" fontId="17" fillId="0" borderId="0">
      <alignment horizontal="left" vertical="center" wrapText="1"/>
    </xf>
    <xf numFmtId="0" fontId="17" fillId="0" borderId="0">
      <alignment horizontal="right"/>
    </xf>
    <xf numFmtId="0" fontId="11" fillId="0" borderId="0">
      <alignment horizontal="left" vertical="center" wrapText="1"/>
    </xf>
    <xf numFmtId="0" fontId="11" fillId="0" borderId="0">
      <alignment horizontal="right"/>
    </xf>
    <xf numFmtId="0" fontId="11" fillId="0" borderId="0"/>
    <xf numFmtId="0" fontId="11" fillId="0" borderId="0"/>
    <xf numFmtId="0" fontId="4" fillId="0" borderId="0"/>
    <xf numFmtId="0" fontId="7" fillId="0" borderId="0"/>
    <xf numFmtId="0" fontId="7" fillId="33" borderId="0">
      <protection locked="0"/>
    </xf>
    <xf numFmtId="0" fontId="7" fillId="34" borderId="11">
      <alignment horizontal="center" vertical="center"/>
      <protection locked="0"/>
    </xf>
    <xf numFmtId="164" fontId="7" fillId="0" borderId="0" applyFont="0" applyFill="0" applyBorder="0" applyAlignment="0" applyProtection="0"/>
    <xf numFmtId="0" fontId="12" fillId="34" borderId="0">
      <alignment vertical="center"/>
      <protection locked="0"/>
    </xf>
    <xf numFmtId="0" fontId="3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ill="0"/>
    <xf numFmtId="0" fontId="3" fillId="20" borderId="25" applyNumberFormat="0" applyFont="0" applyAlignment="0" applyProtection="0"/>
    <xf numFmtId="0" fontId="7" fillId="34" borderId="2">
      <alignment vertical="center"/>
      <protection locked="0"/>
    </xf>
    <xf numFmtId="0" fontId="1" fillId="0" borderId="0"/>
    <xf numFmtId="40" fontId="42" fillId="0" borderId="0" applyFont="0" applyFill="0" applyBorder="0" applyAlignment="0" applyProtection="0"/>
    <xf numFmtId="0" fontId="1" fillId="0" borderId="0"/>
    <xf numFmtId="0" fontId="2" fillId="0" borderId="0"/>
    <xf numFmtId="0" fontId="1" fillId="0" borderId="0"/>
    <xf numFmtId="0" fontId="1" fillId="0" borderId="0"/>
    <xf numFmtId="0" fontId="1" fillId="0" borderId="0"/>
    <xf numFmtId="9" fontId="43" fillId="0" borderId="0" applyFont="0" applyFill="0" applyBorder="0" applyAlignment="0" applyProtection="0"/>
    <xf numFmtId="0" fontId="45" fillId="0" borderId="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1" fillId="0" borderId="0"/>
    <xf numFmtId="164" fontId="1" fillId="0" borderId="0" applyFont="0" applyFill="0" applyBorder="0" applyAlignment="0" applyProtection="0"/>
    <xf numFmtId="0" fontId="49" fillId="0" borderId="0"/>
    <xf numFmtId="0" fontId="50" fillId="0" borderId="0"/>
    <xf numFmtId="0" fontId="49" fillId="0" borderId="0"/>
  </cellStyleXfs>
  <cellXfs count="275">
    <xf numFmtId="0" fontId="0" fillId="0" borderId="0" xfId="0"/>
    <xf numFmtId="0" fontId="12" fillId="2" borderId="0" xfId="0" applyFont="1" applyFill="1"/>
    <xf numFmtId="0" fontId="12" fillId="2" borderId="0" xfId="0" applyFont="1" applyFill="1" applyAlignment="1">
      <alignment horizontal="left"/>
    </xf>
    <xf numFmtId="0" fontId="12" fillId="2" borderId="0" xfId="0" applyFont="1" applyFill="1" applyAlignment="1">
      <alignment horizontal="center"/>
    </xf>
    <xf numFmtId="1" fontId="12" fillId="2" borderId="0" xfId="0" applyNumberFormat="1" applyFont="1" applyFill="1"/>
    <xf numFmtId="0" fontId="12" fillId="2" borderId="6" xfId="0" applyFont="1" applyFill="1" applyBorder="1"/>
    <xf numFmtId="0" fontId="14" fillId="0" borderId="0" xfId="0" applyFont="1"/>
    <xf numFmtId="0" fontId="12" fillId="2" borderId="10" xfId="0" applyFont="1" applyFill="1" applyBorder="1" applyAlignment="1">
      <alignment horizontal="right"/>
    </xf>
    <xf numFmtId="0" fontId="17" fillId="2" borderId="0" xfId="0" applyFont="1" applyFill="1"/>
    <xf numFmtId="0" fontId="12" fillId="2" borderId="11" xfId="0" applyFont="1" applyFill="1" applyBorder="1"/>
    <xf numFmtId="0" fontId="12" fillId="2" borderId="12" xfId="0" applyFont="1" applyFill="1" applyBorder="1"/>
    <xf numFmtId="3" fontId="15" fillId="2" borderId="0" xfId="6" applyNumberFormat="1" applyFont="1" applyFill="1" applyBorder="1"/>
    <xf numFmtId="0" fontId="11" fillId="2" borderId="0" xfId="0" applyFont="1" applyFill="1"/>
    <xf numFmtId="1" fontId="15" fillId="3" borderId="0" xfId="0" applyNumberFormat="1" applyFont="1" applyFill="1" applyBorder="1"/>
    <xf numFmtId="1" fontId="15" fillId="3" borderId="0" xfId="0" applyNumberFormat="1" applyFont="1" applyFill="1" applyBorder="1" applyAlignment="1">
      <alignment horizontal="right"/>
    </xf>
    <xf numFmtId="0" fontId="12" fillId="0" borderId="0" xfId="0" applyFont="1"/>
    <xf numFmtId="1" fontId="16" fillId="2" borderId="0" xfId="0" applyNumberFormat="1" applyFont="1" applyFill="1" applyAlignment="1">
      <alignment wrapText="1"/>
    </xf>
    <xf numFmtId="0" fontId="2" fillId="3" borderId="0" xfId="0" applyFont="1" applyFill="1"/>
    <xf numFmtId="0" fontId="17" fillId="3" borderId="0" xfId="0" applyFont="1" applyFill="1"/>
    <xf numFmtId="0" fontId="13" fillId="3" borderId="0" xfId="46" applyFont="1" applyFill="1"/>
    <xf numFmtId="0" fontId="17" fillId="3" borderId="0" xfId="46" applyFont="1" applyFill="1"/>
    <xf numFmtId="3" fontId="15" fillId="2" borderId="3" xfId="6" applyNumberFormat="1" applyFont="1" applyFill="1" applyBorder="1"/>
    <xf numFmtId="0" fontId="1" fillId="2" borderId="3" xfId="0" applyFont="1" applyFill="1" applyBorder="1" applyAlignment="1">
      <alignment horizontal="center"/>
    </xf>
    <xf numFmtId="0" fontId="1" fillId="0" borderId="0" xfId="0" applyFont="1"/>
    <xf numFmtId="0" fontId="1" fillId="2" borderId="0" xfId="0" applyFont="1" applyFill="1" applyBorder="1" applyAlignment="1">
      <alignment horizontal="center"/>
    </xf>
    <xf numFmtId="0" fontId="1" fillId="2" borderId="0" xfId="0" applyFont="1" applyFill="1" applyBorder="1"/>
    <xf numFmtId="0" fontId="1" fillId="2" borderId="0" xfId="0" applyFont="1" applyFill="1" applyBorder="1" applyAlignment="1"/>
    <xf numFmtId="4" fontId="12" fillId="2" borderId="0" xfId="0" applyNumberFormat="1" applyFont="1" applyFill="1" applyBorder="1"/>
    <xf numFmtId="168" fontId="12" fillId="2" borderId="0" xfId="0" applyNumberFormat="1" applyFont="1" applyFill="1" applyBorder="1"/>
    <xf numFmtId="0" fontId="12" fillId="2" borderId="0" xfId="0" applyFont="1" applyFill="1" applyBorder="1"/>
    <xf numFmtId="3" fontId="12" fillId="0" borderId="0" xfId="5" applyNumberFormat="1" applyFont="1" applyFill="1" applyBorder="1"/>
    <xf numFmtId="0" fontId="17" fillId="0" borderId="0" xfId="0" applyFont="1" applyFill="1" applyBorder="1"/>
    <xf numFmtId="0" fontId="11" fillId="0" borderId="0" xfId="0" quotePrefix="1" applyFont="1" applyFill="1" applyAlignment="1">
      <alignment horizontal="left"/>
    </xf>
    <xf numFmtId="0" fontId="11" fillId="0" borderId="0" xfId="0" applyFont="1" applyFill="1"/>
    <xf numFmtId="0" fontId="19" fillId="0" borderId="0" xfId="0" applyFont="1"/>
    <xf numFmtId="0" fontId="11" fillId="3" borderId="0" xfId="46" applyFont="1" applyFill="1" applyAlignment="1">
      <alignment horizontal="left" vertical="top" wrapText="1"/>
    </xf>
    <xf numFmtId="0" fontId="38" fillId="0" borderId="0" xfId="0" applyFont="1" applyFill="1" applyAlignment="1">
      <alignment horizontal="left"/>
    </xf>
    <xf numFmtId="0" fontId="12" fillId="0" borderId="0" xfId="0" applyFont="1" applyFill="1" applyAlignment="1">
      <alignment horizontal="left"/>
    </xf>
    <xf numFmtId="0" fontId="1" fillId="0" borderId="0" xfId="0" applyFont="1" applyFill="1"/>
    <xf numFmtId="0" fontId="19" fillId="0" borderId="0" xfId="0" applyFont="1" applyFill="1"/>
    <xf numFmtId="0" fontId="1" fillId="0" borderId="0" xfId="0" applyFont="1" applyFill="1" applyAlignment="1">
      <alignment horizontal="center"/>
    </xf>
    <xf numFmtId="0" fontId="19" fillId="0" borderId="0" xfId="0" applyFont="1" applyFill="1" applyAlignment="1">
      <alignment horizontal="center"/>
    </xf>
    <xf numFmtId="10" fontId="1" fillId="0" borderId="0" xfId="0" applyNumberFormat="1" applyFont="1" applyFill="1"/>
    <xf numFmtId="2" fontId="1" fillId="0" borderId="0" xfId="0" applyNumberFormat="1" applyFont="1" applyFill="1"/>
    <xf numFmtId="169" fontId="19" fillId="0" borderId="0" xfId="0" applyNumberFormat="1" applyFont="1" applyFill="1"/>
    <xf numFmtId="0" fontId="11" fillId="3" borderId="0" xfId="46" applyFont="1" applyFill="1" applyAlignment="1">
      <alignment vertical="top" wrapText="1"/>
    </xf>
    <xf numFmtId="0" fontId="17" fillId="3" borderId="0" xfId="0" applyFont="1" applyFill="1" applyAlignment="1"/>
    <xf numFmtId="0" fontId="12" fillId="2" borderId="3" xfId="0" applyFont="1" applyFill="1" applyBorder="1" applyAlignment="1">
      <alignment horizontal="right"/>
    </xf>
    <xf numFmtId="9" fontId="12" fillId="2" borderId="0" xfId="0" applyNumberFormat="1" applyFont="1" applyFill="1" applyBorder="1" applyAlignment="1">
      <alignment horizontal="center"/>
    </xf>
    <xf numFmtId="0" fontId="12" fillId="2" borderId="0" xfId="0" applyFont="1" applyFill="1" applyBorder="1" applyAlignment="1">
      <alignment horizontal="right"/>
    </xf>
    <xf numFmtId="0" fontId="2" fillId="3" borderId="0" xfId="0" applyFont="1" applyFill="1" applyAlignment="1">
      <alignment horizontal="right"/>
    </xf>
    <xf numFmtId="0" fontId="11" fillId="3" borderId="0" xfId="0" applyFont="1" applyFill="1" applyAlignment="1">
      <alignment horizontal="right" wrapText="1"/>
    </xf>
    <xf numFmtId="167" fontId="1" fillId="2" borderId="0" xfId="1" applyNumberFormat="1" applyFont="1" applyFill="1" applyBorder="1" applyAlignment="1"/>
    <xf numFmtId="167" fontId="1" fillId="2" borderId="0" xfId="1" applyNumberFormat="1" applyFont="1" applyFill="1" applyBorder="1"/>
    <xf numFmtId="9" fontId="1" fillId="2" borderId="0" xfId="0" applyNumberFormat="1" applyFont="1" applyFill="1" applyBorder="1" applyAlignment="1"/>
    <xf numFmtId="9" fontId="1" fillId="2" borderId="3" xfId="0" applyNumberFormat="1" applyFont="1" applyFill="1" applyBorder="1" applyAlignment="1"/>
    <xf numFmtId="167" fontId="1" fillId="2" borderId="9" xfId="1" applyNumberFormat="1" applyFont="1" applyFill="1" applyBorder="1"/>
    <xf numFmtId="0" fontId="1" fillId="2" borderId="9" xfId="0" applyFont="1" applyFill="1" applyBorder="1" applyAlignment="1">
      <alignment horizontal="center"/>
    </xf>
    <xf numFmtId="9" fontId="1" fillId="2" borderId="7" xfId="0" applyNumberFormat="1" applyFont="1" applyFill="1" applyBorder="1" applyAlignment="1"/>
    <xf numFmtId="9" fontId="1" fillId="2" borderId="9" xfId="0" applyNumberFormat="1" applyFont="1" applyFill="1" applyBorder="1" applyAlignment="1"/>
    <xf numFmtId="9" fontId="1" fillId="2" borderId="1" xfId="0" applyNumberFormat="1" applyFont="1" applyFill="1" applyBorder="1" applyAlignment="1"/>
    <xf numFmtId="9" fontId="1" fillId="2" borderId="5" xfId="0" applyNumberFormat="1" applyFont="1" applyFill="1" applyBorder="1" applyAlignment="1"/>
    <xf numFmtId="0" fontId="12" fillId="2" borderId="4" xfId="0" applyFont="1" applyFill="1" applyBorder="1"/>
    <xf numFmtId="0" fontId="12" fillId="0" borderId="14" xfId="0" applyFont="1" applyBorder="1"/>
    <xf numFmtId="0" fontId="12" fillId="0" borderId="2" xfId="0" applyFont="1" applyBorder="1"/>
    <xf numFmtId="0" fontId="12" fillId="0" borderId="15" xfId="0" applyFont="1" applyBorder="1"/>
    <xf numFmtId="0" fontId="16" fillId="0" borderId="0" xfId="0" applyFont="1" applyFill="1" applyAlignment="1"/>
    <xf numFmtId="0" fontId="12" fillId="2" borderId="5" xfId="0" applyFont="1" applyFill="1" applyBorder="1" applyAlignment="1">
      <alignment horizontal="center"/>
    </xf>
    <xf numFmtId="0" fontId="12" fillId="2" borderId="5" xfId="0" applyFont="1" applyFill="1" applyBorder="1" applyAlignment="1">
      <alignment horizontal="right"/>
    </xf>
    <xf numFmtId="0" fontId="12" fillId="2" borderId="1" xfId="0" applyFont="1" applyFill="1" applyBorder="1" applyAlignment="1">
      <alignment horizontal="right"/>
    </xf>
    <xf numFmtId="0" fontId="11" fillId="3" borderId="0" xfId="46" applyFont="1" applyFill="1" applyAlignment="1">
      <alignment wrapText="1"/>
    </xf>
    <xf numFmtId="0" fontId="11" fillId="3" borderId="0" xfId="46" applyFont="1" applyFill="1" applyAlignment="1">
      <alignment horizontal="left" wrapText="1"/>
    </xf>
    <xf numFmtId="1" fontId="12" fillId="0" borderId="2" xfId="0" applyNumberFormat="1" applyFont="1" applyFill="1" applyBorder="1" applyAlignment="1">
      <alignment horizontal="center" vertical="center" wrapText="1"/>
    </xf>
    <xf numFmtId="1" fontId="12" fillId="0" borderId="2" xfId="0" applyNumberFormat="1" applyFont="1" applyFill="1" applyBorder="1" applyAlignment="1">
      <alignment horizontal="center" vertical="center"/>
    </xf>
    <xf numFmtId="3" fontId="17" fillId="0" borderId="0" xfId="5" quotePrefix="1" applyNumberFormat="1" applyFont="1" applyFill="1" applyBorder="1" applyAlignment="1">
      <alignment horizontal="left"/>
    </xf>
    <xf numFmtId="1" fontId="1" fillId="2" borderId="0" xfId="0" applyNumberFormat="1" applyFont="1" applyFill="1" applyBorder="1"/>
    <xf numFmtId="1" fontId="1" fillId="2" borderId="3" xfId="0" applyNumberFormat="1" applyFont="1" applyFill="1" applyBorder="1"/>
    <xf numFmtId="169" fontId="44" fillId="0" borderId="0" xfId="0" applyNumberFormat="1" applyFont="1" applyFill="1"/>
    <xf numFmtId="0" fontId="11" fillId="3" borderId="0" xfId="0" applyFont="1" applyFill="1" applyAlignment="1">
      <alignment horizontal="left" vertical="top"/>
    </xf>
    <xf numFmtId="1" fontId="12" fillId="0" borderId="0" xfId="0" applyNumberFormat="1" applyFont="1" applyFill="1" applyBorder="1" applyAlignment="1">
      <alignment horizontal="center" vertical="center"/>
    </xf>
    <xf numFmtId="9" fontId="12" fillId="2" borderId="0" xfId="0" applyNumberFormat="1" applyFont="1" applyFill="1" applyBorder="1" applyAlignment="1"/>
    <xf numFmtId="0" fontId="1" fillId="2" borderId="6" xfId="0" applyFont="1" applyFill="1" applyBorder="1"/>
    <xf numFmtId="0" fontId="1" fillId="2" borderId="11" xfId="0" applyFont="1" applyFill="1" applyBorder="1"/>
    <xf numFmtId="0" fontId="1" fillId="2" borderId="12" xfId="0" applyFont="1" applyFill="1" applyBorder="1"/>
    <xf numFmtId="1" fontId="12" fillId="2" borderId="2" xfId="0" applyNumberFormat="1" applyFont="1" applyFill="1" applyBorder="1" applyAlignment="1">
      <alignment vertical="center"/>
    </xf>
    <xf numFmtId="0" fontId="16" fillId="0" borderId="0" xfId="0" applyFont="1" applyFill="1" applyAlignment="1">
      <alignment wrapText="1"/>
    </xf>
    <xf numFmtId="0" fontId="19" fillId="0" borderId="0" xfId="0" applyFont="1" applyFill="1" applyAlignment="1">
      <alignment horizontal="right"/>
    </xf>
    <xf numFmtId="0" fontId="19" fillId="0" borderId="0" xfId="0" applyFont="1" applyAlignment="1">
      <alignment horizontal="right"/>
    </xf>
    <xf numFmtId="10" fontId="44" fillId="0" borderId="0" xfId="0" applyNumberFormat="1" applyFont="1" applyFill="1"/>
    <xf numFmtId="0" fontId="46" fillId="0" borderId="0" xfId="0" applyFont="1" applyAlignment="1">
      <alignment vertical="center"/>
    </xf>
    <xf numFmtId="10" fontId="1" fillId="0" borderId="3" xfId="0" applyNumberFormat="1" applyFont="1" applyFill="1" applyBorder="1"/>
    <xf numFmtId="1" fontId="1" fillId="0" borderId="0" xfId="0" applyNumberFormat="1" applyFont="1"/>
    <xf numFmtId="0" fontId="16" fillId="2" borderId="0" xfId="0" applyFont="1" applyFill="1" applyAlignment="1">
      <alignment wrapText="1"/>
    </xf>
    <xf numFmtId="0" fontId="38" fillId="0" borderId="0" xfId="0" applyFont="1" applyFill="1" applyAlignment="1"/>
    <xf numFmtId="0" fontId="19" fillId="2" borderId="0" xfId="0" applyFont="1" applyFill="1"/>
    <xf numFmtId="0" fontId="47" fillId="2" borderId="0" xfId="0" applyFont="1" applyFill="1" applyAlignment="1">
      <alignment horizontal="center"/>
    </xf>
    <xf numFmtId="1" fontId="19" fillId="2" borderId="0" xfId="0" applyNumberFormat="1" applyFont="1" applyFill="1"/>
    <xf numFmtId="1" fontId="19" fillId="2" borderId="0" xfId="0" applyNumberFormat="1" applyFont="1" applyFill="1" applyBorder="1"/>
    <xf numFmtId="0" fontId="19" fillId="3" borderId="0" xfId="0" applyFont="1" applyFill="1" applyAlignment="1"/>
    <xf numFmtId="0" fontId="48" fillId="3" borderId="0" xfId="0" applyFont="1" applyFill="1" applyAlignment="1">
      <alignment wrapText="1"/>
    </xf>
    <xf numFmtId="9" fontId="1" fillId="2" borderId="8" xfId="145" applyFont="1" applyFill="1" applyBorder="1" applyAlignment="1">
      <alignment wrapText="1"/>
    </xf>
    <xf numFmtId="0" fontId="1" fillId="2" borderId="0" xfId="0" applyFont="1" applyFill="1" applyAlignment="1">
      <alignment horizontal="left"/>
    </xf>
    <xf numFmtId="0" fontId="1" fillId="2" borderId="0" xfId="0" applyFont="1" applyFill="1" applyBorder="1" applyAlignment="1">
      <alignment horizontal="left"/>
    </xf>
    <xf numFmtId="0" fontId="1" fillId="2" borderId="3" xfId="0" applyFont="1" applyFill="1" applyBorder="1" applyAlignment="1">
      <alignment horizontal="left"/>
    </xf>
    <xf numFmtId="0" fontId="1" fillId="2" borderId="5" xfId="0" applyFont="1" applyFill="1" applyBorder="1" applyAlignment="1">
      <alignment horizontal="center"/>
    </xf>
    <xf numFmtId="3" fontId="1" fillId="0" borderId="0" xfId="155" applyNumberFormat="1" applyFont="1" applyFill="1" applyAlignment="1">
      <alignment horizontal="right"/>
    </xf>
    <xf numFmtId="1" fontId="1" fillId="2" borderId="0" xfId="5" applyNumberFormat="1" applyFont="1" applyFill="1" applyBorder="1" applyAlignment="1">
      <alignment horizontal="left"/>
    </xf>
    <xf numFmtId="1" fontId="1" fillId="2" borderId="3" xfId="5" applyNumberFormat="1" applyFont="1" applyFill="1" applyBorder="1" applyAlignment="1">
      <alignment horizontal="left"/>
    </xf>
    <xf numFmtId="10" fontId="1" fillId="2" borderId="7" xfId="145" applyNumberFormat="1" applyFont="1" applyFill="1" applyBorder="1"/>
    <xf numFmtId="10" fontId="1" fillId="2" borderId="0" xfId="145" applyNumberFormat="1" applyFont="1" applyFill="1" applyBorder="1"/>
    <xf numFmtId="10" fontId="1" fillId="2" borderId="3" xfId="145" applyNumberFormat="1" applyFont="1" applyFill="1" applyBorder="1"/>
    <xf numFmtId="10" fontId="1" fillId="2" borderId="1" xfId="145" applyNumberFormat="1" applyFont="1" applyFill="1" applyBorder="1"/>
    <xf numFmtId="0" fontId="11" fillId="3" borderId="0" xfId="0" applyFont="1" applyFill="1" applyAlignment="1">
      <alignment wrapText="1"/>
    </xf>
    <xf numFmtId="0" fontId="17" fillId="0" borderId="0" xfId="0" applyFont="1" applyFill="1"/>
    <xf numFmtId="0" fontId="16" fillId="0" borderId="0" xfId="0" applyFont="1" applyAlignment="1"/>
    <xf numFmtId="0" fontId="16" fillId="0" borderId="0" xfId="0" applyFont="1" applyAlignment="1">
      <alignment horizontal="left"/>
    </xf>
    <xf numFmtId="0" fontId="11" fillId="0" borderId="0" xfId="0" applyFont="1" applyFill="1" applyAlignment="1">
      <alignment horizontal="left"/>
    </xf>
    <xf numFmtId="0" fontId="11" fillId="0" borderId="0" xfId="0" applyFont="1" applyAlignment="1">
      <alignment horizontal="left"/>
    </xf>
    <xf numFmtId="0" fontId="1" fillId="2" borderId="0" xfId="0" applyFont="1" applyFill="1" applyBorder="1" applyAlignment="1">
      <alignment wrapText="1"/>
    </xf>
    <xf numFmtId="3" fontId="11" fillId="0" borderId="0" xfId="152" quotePrefix="1" applyNumberFormat="1" applyFont="1" applyFill="1" applyAlignment="1">
      <alignment horizontal="left" wrapText="1"/>
    </xf>
    <xf numFmtId="3" fontId="11" fillId="0" borderId="0" xfId="5" quotePrefix="1" applyNumberFormat="1" applyFont="1" applyFill="1" applyBorder="1" applyAlignment="1">
      <alignment horizontal="left"/>
    </xf>
    <xf numFmtId="3" fontId="40" fillId="0" borderId="0" xfId="5" quotePrefix="1" applyNumberFormat="1" applyFont="1" applyFill="1" applyBorder="1" applyAlignment="1">
      <alignment horizontal="left"/>
    </xf>
    <xf numFmtId="3" fontId="11" fillId="0" borderId="0" xfId="5" quotePrefix="1" applyNumberFormat="1" applyFont="1" applyFill="1" applyBorder="1" applyAlignment="1">
      <alignment horizontal="left" wrapText="1"/>
    </xf>
    <xf numFmtId="0" fontId="11" fillId="0" borderId="0" xfId="0" applyFont="1"/>
    <xf numFmtId="0" fontId="1" fillId="2" borderId="0" xfId="3" applyFont="1" applyFill="1" applyAlignment="1" applyProtection="1">
      <alignment horizontal="left"/>
    </xf>
    <xf numFmtId="0" fontId="11" fillId="0" borderId="0" xfId="0" applyFont="1" applyAlignment="1"/>
    <xf numFmtId="0" fontId="16" fillId="0" borderId="0" xfId="0" applyFont="1" applyAlignment="1">
      <alignment horizontal="left"/>
    </xf>
    <xf numFmtId="0" fontId="11" fillId="0" borderId="0" xfId="0" applyFont="1" applyFill="1" applyAlignment="1">
      <alignment horizontal="left"/>
    </xf>
    <xf numFmtId="0" fontId="16" fillId="0" borderId="0" xfId="0" applyFont="1" applyFill="1" applyAlignment="1">
      <alignment horizontal="left"/>
    </xf>
    <xf numFmtId="0" fontId="16" fillId="2" borderId="0" xfId="0" applyFont="1" applyFill="1" applyAlignment="1">
      <alignment horizontal="left" wrapText="1"/>
    </xf>
    <xf numFmtId="0" fontId="11" fillId="0" borderId="0" xfId="0" applyFont="1" applyAlignment="1">
      <alignment horizontal="left"/>
    </xf>
    <xf numFmtId="0" fontId="51" fillId="0" borderId="0" xfId="3" applyFont="1" applyAlignment="1" applyProtection="1">
      <alignment horizontal="left" vertical="center" wrapText="1"/>
    </xf>
    <xf numFmtId="0" fontId="11" fillId="0" borderId="0" xfId="0" applyFont="1" applyAlignment="1">
      <alignment wrapText="1"/>
    </xf>
    <xf numFmtId="0" fontId="51" fillId="3" borderId="0" xfId="3" applyFont="1" applyFill="1" applyAlignment="1" applyProtection="1">
      <alignment horizontal="left" wrapText="1"/>
    </xf>
    <xf numFmtId="0" fontId="16" fillId="0" borderId="0" xfId="0" applyFont="1" applyFill="1" applyAlignment="1">
      <alignment horizontal="left" wrapText="1"/>
    </xf>
    <xf numFmtId="0" fontId="1" fillId="2" borderId="0" xfId="0" applyFont="1" applyFill="1" applyBorder="1" applyAlignment="1">
      <alignment wrapText="1"/>
    </xf>
    <xf numFmtId="0" fontId="12" fillId="2" borderId="8" xfId="0" applyFont="1" applyFill="1" applyBorder="1" applyAlignment="1">
      <alignment horizontal="center"/>
    </xf>
    <xf numFmtId="0" fontId="12" fillId="2" borderId="10" xfId="0" applyFont="1" applyFill="1" applyBorder="1" applyAlignment="1">
      <alignment horizontal="center"/>
    </xf>
    <xf numFmtId="0" fontId="12" fillId="2" borderId="4" xfId="0" applyFont="1" applyFill="1" applyBorder="1" applyAlignment="1">
      <alignment horizontal="center"/>
    </xf>
    <xf numFmtId="0" fontId="11" fillId="3" borderId="0" xfId="0" applyFont="1" applyFill="1" applyAlignment="1">
      <alignment horizontal="left"/>
    </xf>
    <xf numFmtId="3" fontId="11" fillId="0" borderId="0" xfId="152" quotePrefix="1" applyNumberFormat="1" applyFont="1" applyFill="1" applyAlignment="1">
      <alignment horizontal="left" wrapText="1"/>
    </xf>
    <xf numFmtId="3" fontId="11" fillId="0" borderId="0" xfId="5" quotePrefix="1" applyNumberFormat="1" applyFont="1" applyFill="1" applyBorder="1" applyAlignment="1">
      <alignment horizontal="left"/>
    </xf>
    <xf numFmtId="3" fontId="40" fillId="0" borderId="0" xfId="5" quotePrefix="1" applyNumberFormat="1" applyFont="1" applyFill="1" applyBorder="1" applyAlignment="1">
      <alignment horizontal="left"/>
    </xf>
    <xf numFmtId="3" fontId="11" fillId="0" borderId="0" xfId="5" quotePrefix="1" applyNumberFormat="1" applyFont="1" applyFill="1" applyBorder="1" applyAlignment="1">
      <alignment horizontal="left" wrapText="1"/>
    </xf>
    <xf numFmtId="1" fontId="16" fillId="0" borderId="0" xfId="0" applyNumberFormat="1" applyFont="1" applyFill="1" applyAlignment="1">
      <alignment horizontal="left"/>
    </xf>
    <xf numFmtId="0" fontId="51" fillId="3" borderId="0" xfId="3" applyFont="1" applyFill="1" applyAlignment="1" applyProtection="1">
      <alignment horizontal="left" vertical="top" wrapText="1"/>
    </xf>
    <xf numFmtId="1" fontId="12" fillId="2" borderId="2" xfId="0" applyNumberFormat="1" applyFont="1" applyFill="1" applyBorder="1" applyAlignment="1">
      <alignment horizontal="center" vertical="center"/>
    </xf>
    <xf numFmtId="0" fontId="16" fillId="2" borderId="0" xfId="0" applyFont="1" applyFill="1" applyAlignment="1">
      <alignment horizontal="left"/>
    </xf>
    <xf numFmtId="0" fontId="12" fillId="2" borderId="6" xfId="0" applyFont="1" applyFill="1" applyBorder="1" applyAlignment="1">
      <alignment horizontal="center"/>
    </xf>
    <xf numFmtId="9" fontId="12" fillId="2" borderId="6" xfId="0" applyNumberFormat="1" applyFont="1" applyFill="1" applyBorder="1" applyAlignment="1">
      <alignment horizontal="center"/>
    </xf>
    <xf numFmtId="0" fontId="11" fillId="0" borderId="0" xfId="0" applyFont="1"/>
    <xf numFmtId="0" fontId="10" fillId="0" borderId="0" xfId="3" applyFont="1" applyAlignment="1" applyProtection="1">
      <alignment horizontal="left"/>
    </xf>
    <xf numFmtId="0" fontId="10" fillId="0" borderId="0" xfId="3" applyFont="1" applyAlignment="1" applyProtection="1"/>
    <xf numFmtId="0" fontId="10" fillId="0" borderId="0" xfId="3" applyFont="1" applyAlignment="1" applyProtection="1"/>
    <xf numFmtId="0" fontId="10" fillId="0" borderId="0" xfId="3" applyFont="1" applyAlignment="1" applyProtection="1">
      <alignment horizontal="left"/>
    </xf>
    <xf numFmtId="0" fontId="10" fillId="0" borderId="0" xfId="3" applyFont="1" applyAlignment="1" applyProtection="1">
      <alignment horizontal="left" wrapText="1"/>
    </xf>
    <xf numFmtId="0" fontId="10" fillId="2" borderId="0" xfId="3" applyFont="1" applyFill="1" applyAlignment="1" applyProtection="1">
      <alignment horizontal="left"/>
    </xf>
    <xf numFmtId="0" fontId="1" fillId="2" borderId="0" xfId="0" applyFont="1" applyFill="1"/>
    <xf numFmtId="3" fontId="1" fillId="2" borderId="0" xfId="0" applyNumberFormat="1" applyFont="1" applyFill="1"/>
    <xf numFmtId="1" fontId="1" fillId="2" borderId="0" xfId="0" applyNumberFormat="1" applyFont="1" applyFill="1"/>
    <xf numFmtId="169" fontId="1" fillId="2" borderId="0" xfId="145" applyNumberFormat="1" applyFont="1" applyFill="1"/>
    <xf numFmtId="3" fontId="1" fillId="2" borderId="3" xfId="0" applyNumberFormat="1" applyFont="1" applyFill="1" applyBorder="1"/>
    <xf numFmtId="3" fontId="1" fillId="2" borderId="0" xfId="5" applyNumberFormat="1" applyFont="1" applyFill="1" applyBorder="1"/>
    <xf numFmtId="3" fontId="1" fillId="2" borderId="13" xfId="5" applyNumberFormat="1" applyFont="1" applyFill="1" applyBorder="1"/>
    <xf numFmtId="9" fontId="1" fillId="2" borderId="6" xfId="145" applyFont="1" applyFill="1" applyBorder="1"/>
    <xf numFmtId="9" fontId="1" fillId="2" borderId="0" xfId="145" applyFont="1" applyFill="1" applyBorder="1"/>
    <xf numFmtId="9" fontId="1" fillId="2" borderId="11" xfId="145" applyFont="1" applyFill="1" applyBorder="1"/>
    <xf numFmtId="9" fontId="1" fillId="2" borderId="12" xfId="145" applyFont="1" applyFill="1" applyBorder="1"/>
    <xf numFmtId="165" fontId="1" fillId="2" borderId="0" xfId="0" applyNumberFormat="1" applyFont="1" applyFill="1"/>
    <xf numFmtId="165" fontId="1" fillId="2" borderId="0" xfId="0" applyNumberFormat="1" applyFont="1" applyFill="1" applyBorder="1"/>
    <xf numFmtId="0" fontId="10" fillId="2" borderId="0" xfId="3" applyFont="1" applyFill="1" applyAlignment="1" applyProtection="1"/>
    <xf numFmtId="167" fontId="1" fillId="2" borderId="4" xfId="1" applyNumberFormat="1" applyFont="1" applyFill="1" applyBorder="1"/>
    <xf numFmtId="167" fontId="1" fillId="2" borderId="8" xfId="1" applyNumberFormat="1" applyFont="1" applyFill="1" applyBorder="1"/>
    <xf numFmtId="167" fontId="1" fillId="2" borderId="10" xfId="1" applyNumberFormat="1" applyFont="1" applyFill="1" applyBorder="1"/>
    <xf numFmtId="9" fontId="1" fillId="2" borderId="4" xfId="145" applyFont="1" applyFill="1" applyBorder="1"/>
    <xf numFmtId="9" fontId="1" fillId="2" borderId="8" xfId="145" applyFont="1" applyFill="1" applyBorder="1"/>
    <xf numFmtId="9" fontId="1" fillId="2" borderId="10" xfId="145" applyFont="1" applyFill="1" applyBorder="1"/>
    <xf numFmtId="166" fontId="1" fillId="2" borderId="0" xfId="1" applyNumberFormat="1" applyFont="1" applyFill="1" applyBorder="1"/>
    <xf numFmtId="167" fontId="1" fillId="2" borderId="7" xfId="1" applyNumberFormat="1" applyFont="1" applyFill="1" applyBorder="1"/>
    <xf numFmtId="9" fontId="1" fillId="2" borderId="7" xfId="145" applyFont="1" applyFill="1" applyBorder="1"/>
    <xf numFmtId="9" fontId="1" fillId="2" borderId="9" xfId="145" applyFont="1" applyFill="1" applyBorder="1"/>
    <xf numFmtId="167" fontId="1" fillId="2" borderId="1" xfId="1" applyNumberFormat="1" applyFont="1" applyFill="1" applyBorder="1"/>
    <xf numFmtId="167" fontId="1" fillId="2" borderId="3" xfId="1" applyNumberFormat="1" applyFont="1" applyFill="1" applyBorder="1"/>
    <xf numFmtId="167" fontId="1" fillId="2" borderId="5" xfId="1" applyNumberFormat="1" applyFont="1" applyFill="1" applyBorder="1"/>
    <xf numFmtId="9" fontId="1" fillId="2" borderId="1" xfId="145" applyFont="1" applyFill="1" applyBorder="1"/>
    <xf numFmtId="9" fontId="1" fillId="2" borderId="3" xfId="145" applyFont="1" applyFill="1" applyBorder="1"/>
    <xf numFmtId="9" fontId="1" fillId="2" borderId="5" xfId="145" applyFont="1" applyFill="1" applyBorder="1"/>
    <xf numFmtId="167" fontId="1" fillId="2" borderId="0" xfId="0" applyNumberFormat="1" applyFont="1" applyFill="1"/>
    <xf numFmtId="1" fontId="12" fillId="2" borderId="0" xfId="0" applyNumberFormat="1" applyFont="1" applyFill="1" applyBorder="1" applyAlignment="1">
      <alignment horizontal="center" vertical="center"/>
    </xf>
    <xf numFmtId="169" fontId="1" fillId="2" borderId="0" xfId="145" applyNumberFormat="1" applyFont="1" applyFill="1" applyBorder="1"/>
    <xf numFmtId="10" fontId="1" fillId="2" borderId="0" xfId="145" applyNumberFormat="1" applyFont="1" applyFill="1"/>
    <xf numFmtId="171" fontId="1" fillId="2" borderId="0" xfId="145" applyNumberFormat="1" applyFont="1" applyFill="1"/>
    <xf numFmtId="169" fontId="1" fillId="2" borderId="3" xfId="145" applyNumberFormat="1" applyFont="1" applyFill="1" applyBorder="1"/>
    <xf numFmtId="0" fontId="1" fillId="3" borderId="0" xfId="0" applyFont="1" applyFill="1"/>
    <xf numFmtId="165" fontId="1" fillId="0" borderId="0" xfId="0" applyNumberFormat="1" applyFont="1" applyFill="1" applyBorder="1"/>
    <xf numFmtId="2" fontId="1" fillId="0" borderId="0" xfId="0" applyNumberFormat="1" applyFont="1" applyFill="1" applyBorder="1"/>
    <xf numFmtId="3" fontId="1" fillId="0" borderId="0" xfId="0" applyNumberFormat="1" applyFont="1" applyFill="1" applyBorder="1"/>
    <xf numFmtId="169" fontId="1" fillId="0" borderId="0" xfId="0" applyNumberFormat="1" applyFont="1" applyFill="1" applyBorder="1"/>
    <xf numFmtId="169" fontId="1" fillId="0" borderId="0" xfId="0" applyNumberFormat="1" applyFont="1" applyFill="1"/>
    <xf numFmtId="2" fontId="1" fillId="0" borderId="3" xfId="0" applyNumberFormat="1" applyFont="1" applyFill="1" applyBorder="1"/>
    <xf numFmtId="3" fontId="1" fillId="0" borderId="3" xfId="0" applyNumberFormat="1" applyFont="1" applyFill="1" applyBorder="1"/>
    <xf numFmtId="169" fontId="1" fillId="0" borderId="3" xfId="0" applyNumberFormat="1" applyFont="1" applyFill="1" applyBorder="1"/>
    <xf numFmtId="0" fontId="1" fillId="0" borderId="0" xfId="0" applyFont="1" applyFill="1" applyBorder="1"/>
    <xf numFmtId="0" fontId="2" fillId="0" borderId="0" xfId="51" applyFont="1" applyFill="1"/>
    <xf numFmtId="0" fontId="2" fillId="0" borderId="0" xfId="51" applyFont="1" applyFill="1" applyBorder="1"/>
    <xf numFmtId="170" fontId="1" fillId="0" borderId="0" xfId="1" applyNumberFormat="1" applyFont="1" applyFill="1" applyBorder="1"/>
    <xf numFmtId="169" fontId="1" fillId="0" borderId="0" xfId="145" applyNumberFormat="1" applyFont="1" applyFill="1"/>
    <xf numFmtId="169" fontId="1" fillId="0" borderId="0" xfId="145" applyNumberFormat="1" applyFont="1" applyFill="1" applyBorder="1"/>
    <xf numFmtId="170" fontId="1" fillId="0" borderId="3" xfId="1" applyNumberFormat="1" applyFont="1" applyFill="1" applyBorder="1"/>
    <xf numFmtId="169" fontId="1" fillId="0" borderId="3" xfId="145" applyNumberFormat="1" applyFont="1" applyFill="1" applyBorder="1"/>
    <xf numFmtId="0" fontId="1" fillId="3" borderId="0" xfId="0" applyFont="1" applyFill="1" applyBorder="1"/>
    <xf numFmtId="0" fontId="1" fillId="2" borderId="0" xfId="0" applyFont="1" applyFill="1" applyBorder="1" applyAlignment="1">
      <alignment horizontal="center" vertical="center" wrapText="1"/>
    </xf>
    <xf numFmtId="167" fontId="1" fillId="2" borderId="0" xfId="1" applyNumberFormat="1" applyFont="1" applyFill="1" applyBorder="1" applyAlignment="1">
      <alignment horizontal="right"/>
    </xf>
    <xf numFmtId="3" fontId="1" fillId="2" borderId="0" xfId="0" applyNumberFormat="1" applyFont="1" applyFill="1" applyBorder="1"/>
    <xf numFmtId="167" fontId="1" fillId="2" borderId="0" xfId="145" applyNumberFormat="1" applyFont="1" applyFill="1" applyBorder="1" applyAlignment="1">
      <alignment horizontal="right"/>
    </xf>
    <xf numFmtId="9" fontId="1" fillId="2" borderId="0" xfId="145" applyFont="1" applyFill="1" applyBorder="1" applyAlignment="1">
      <alignment horizontal="right"/>
    </xf>
    <xf numFmtId="0" fontId="1" fillId="3" borderId="0" xfId="0" applyFont="1" applyFill="1" applyBorder="1" applyAlignment="1">
      <alignment horizontal="right"/>
    </xf>
    <xf numFmtId="0" fontId="10" fillId="3" borderId="0" xfId="4" applyFont="1" applyFill="1" applyAlignment="1" applyProtection="1">
      <alignment horizontal="left" wrapText="1"/>
    </xf>
    <xf numFmtId="0" fontId="13" fillId="2" borderId="0" xfId="0" applyFont="1" applyFill="1"/>
    <xf numFmtId="3" fontId="1" fillId="0" borderId="0" xfId="0" applyNumberFormat="1" applyFont="1" applyFill="1"/>
    <xf numFmtId="9" fontId="1" fillId="2" borderId="0" xfId="145" applyFont="1" applyFill="1"/>
    <xf numFmtId="0" fontId="1" fillId="3" borderId="0" xfId="46" applyFont="1" applyFill="1"/>
    <xf numFmtId="0" fontId="1" fillId="0" borderId="0" xfId="0" applyFont="1" applyAlignment="1">
      <alignment wrapText="1"/>
    </xf>
    <xf numFmtId="0" fontId="1" fillId="2" borderId="0" xfId="0" applyFont="1" applyFill="1" applyAlignment="1">
      <alignment horizontal="center"/>
    </xf>
    <xf numFmtId="165" fontId="1" fillId="2" borderId="3" xfId="0" applyNumberFormat="1" applyFont="1" applyFill="1" applyBorder="1"/>
    <xf numFmtId="0" fontId="1" fillId="2" borderId="0" xfId="0" applyFont="1" applyFill="1" applyAlignment="1">
      <alignment horizontal="right"/>
    </xf>
    <xf numFmtId="165" fontId="1" fillId="3" borderId="0" xfId="0" applyNumberFormat="1" applyFont="1" applyFill="1"/>
    <xf numFmtId="165" fontId="1" fillId="3" borderId="0" xfId="0" applyNumberFormat="1" applyFont="1" applyFill="1" applyAlignment="1">
      <alignment horizontal="right"/>
    </xf>
    <xf numFmtId="165" fontId="1" fillId="3" borderId="0" xfId="0" applyNumberFormat="1" applyFont="1" applyFill="1" applyBorder="1" applyAlignment="1">
      <alignment horizontal="right"/>
    </xf>
    <xf numFmtId="165" fontId="1" fillId="2" borderId="0" xfId="0" applyNumberFormat="1" applyFont="1" applyFill="1" applyBorder="1" applyAlignment="1">
      <alignment horizontal="right"/>
    </xf>
    <xf numFmtId="165" fontId="1" fillId="0" borderId="3" xfId="0" applyNumberFormat="1" applyFont="1" applyFill="1" applyBorder="1"/>
    <xf numFmtId="0" fontId="1" fillId="3" borderId="0" xfId="0" applyFont="1" applyFill="1" applyAlignment="1"/>
    <xf numFmtId="0" fontId="10" fillId="0" borderId="0" xfId="3" applyFont="1" applyFill="1" applyAlignment="1" applyProtection="1">
      <alignment horizontal="left"/>
    </xf>
    <xf numFmtId="0" fontId="1" fillId="0" borderId="0" xfId="0" applyFont="1" applyFill="1" applyAlignment="1">
      <alignment horizontal="left"/>
    </xf>
    <xf numFmtId="0" fontId="1" fillId="0" borderId="0" xfId="0" applyFont="1" applyFill="1" applyBorder="1" applyAlignment="1">
      <alignment horizontal="center"/>
    </xf>
    <xf numFmtId="3" fontId="1" fillId="0" borderId="0" xfId="0" applyNumberFormat="1" applyFont="1" applyFill="1" applyBorder="1" applyAlignment="1">
      <alignment horizontal="right"/>
    </xf>
    <xf numFmtId="0" fontId="1" fillId="0" borderId="3" xfId="0" applyFont="1" applyFill="1" applyBorder="1" applyAlignment="1">
      <alignment horizontal="center"/>
    </xf>
    <xf numFmtId="3" fontId="1" fillId="0" borderId="3" xfId="0" applyNumberFormat="1" applyFont="1" applyFill="1" applyBorder="1" applyAlignment="1">
      <alignment horizontal="right"/>
    </xf>
    <xf numFmtId="3" fontId="1" fillId="0" borderId="0" xfId="0" applyNumberFormat="1" applyFont="1" applyFill="1" applyAlignment="1">
      <alignment horizontal="left"/>
    </xf>
    <xf numFmtId="0" fontId="12" fillId="0" borderId="3" xfId="0" applyFont="1" applyFill="1" applyBorder="1" applyAlignment="1">
      <alignment horizontal="center" wrapText="1"/>
    </xf>
    <xf numFmtId="0" fontId="12" fillId="0" borderId="3" xfId="0" applyFont="1" applyFill="1" applyBorder="1" applyAlignment="1">
      <alignment horizontal="right" wrapText="1"/>
    </xf>
    <xf numFmtId="0" fontId="12" fillId="0" borderId="8" xfId="0" applyFont="1" applyFill="1" applyBorder="1" applyAlignment="1">
      <alignment horizontal="center" wrapText="1"/>
    </xf>
    <xf numFmtId="0" fontId="12" fillId="0" borderId="8" xfId="0" applyFont="1" applyFill="1" applyBorder="1" applyAlignment="1">
      <alignment horizontal="right" wrapText="1"/>
    </xf>
    <xf numFmtId="0" fontId="12" fillId="2" borderId="3" xfId="0" applyFont="1" applyFill="1" applyBorder="1" applyAlignment="1">
      <alignment horizontal="center" wrapText="1"/>
    </xf>
    <xf numFmtId="0" fontId="12" fillId="2" borderId="3" xfId="0" applyFont="1" applyFill="1" applyBorder="1" applyAlignment="1">
      <alignment horizontal="right" wrapText="1"/>
    </xf>
    <xf numFmtId="0" fontId="12" fillId="2" borderId="8" xfId="0" applyFont="1" applyFill="1" applyBorder="1" applyAlignment="1">
      <alignment horizontal="center" wrapText="1"/>
    </xf>
    <xf numFmtId="0" fontId="12" fillId="2" borderId="8" xfId="0" applyFont="1" applyFill="1" applyBorder="1" applyAlignment="1">
      <alignment horizontal="right" wrapText="1"/>
    </xf>
    <xf numFmtId="0" fontId="12" fillId="2" borderId="3" xfId="0" applyFont="1" applyFill="1" applyBorder="1"/>
    <xf numFmtId="0" fontId="12" fillId="2" borderId="8" xfId="0" applyFont="1" applyFill="1" applyBorder="1"/>
    <xf numFmtId="0" fontId="10" fillId="2" borderId="0" xfId="3" applyFont="1" applyFill="1" applyAlignment="1" applyProtection="1">
      <alignment horizontal="left"/>
    </xf>
    <xf numFmtId="0" fontId="10" fillId="2" borderId="0" xfId="3" applyFont="1" applyFill="1" applyAlignment="1" applyProtection="1">
      <alignment horizontal="right"/>
    </xf>
    <xf numFmtId="0" fontId="12" fillId="0" borderId="3" xfId="0" applyFont="1" applyFill="1" applyBorder="1" applyAlignment="1">
      <alignment horizontal="left" vertical="center" wrapText="1"/>
    </xf>
    <xf numFmtId="0" fontId="12" fillId="0" borderId="3" xfId="0" applyFont="1" applyFill="1" applyBorder="1" applyAlignment="1">
      <alignment horizontal="right" vertical="center" wrapText="1"/>
    </xf>
    <xf numFmtId="0" fontId="12" fillId="0" borderId="8" xfId="0" applyFont="1" applyFill="1" applyBorder="1" applyAlignment="1">
      <alignment horizontal="left" vertical="center" wrapText="1"/>
    </xf>
    <xf numFmtId="0" fontId="12" fillId="0" borderId="8" xfId="0" applyFont="1" applyFill="1" applyBorder="1" applyAlignment="1">
      <alignment horizontal="right" vertical="center" wrapText="1"/>
    </xf>
    <xf numFmtId="0" fontId="1" fillId="0" borderId="3" xfId="0" applyFont="1" applyFill="1" applyBorder="1" applyAlignment="1">
      <alignment horizontal="left" vertical="center" wrapText="1"/>
    </xf>
    <xf numFmtId="0" fontId="1" fillId="0" borderId="3" xfId="0" applyFont="1" applyFill="1" applyBorder="1" applyAlignment="1">
      <alignment horizontal="right" vertical="center" wrapText="1"/>
    </xf>
    <xf numFmtId="0" fontId="1" fillId="0" borderId="8" xfId="0" applyFont="1" applyFill="1" applyBorder="1" applyAlignment="1">
      <alignment horizontal="left" vertical="center" wrapText="1"/>
    </xf>
    <xf numFmtId="0" fontId="1" fillId="0" borderId="8" xfId="0" applyFont="1" applyFill="1" applyBorder="1" applyAlignment="1">
      <alignment horizontal="right" vertical="center" wrapText="1"/>
    </xf>
    <xf numFmtId="0" fontId="11" fillId="2" borderId="0" xfId="0" applyFont="1" applyFill="1"/>
    <xf numFmtId="9" fontId="12" fillId="2" borderId="6" xfId="0" applyNumberFormat="1" applyFont="1" applyFill="1" applyBorder="1" applyAlignment="1">
      <alignment wrapText="1"/>
    </xf>
    <xf numFmtId="9" fontId="12" fillId="2" borderId="12" xfId="0" applyNumberFormat="1" applyFont="1" applyFill="1" applyBorder="1" applyAlignment="1">
      <alignment wrapText="1"/>
    </xf>
    <xf numFmtId="0" fontId="12" fillId="2" borderId="13" xfId="0" applyFont="1" applyFill="1" applyBorder="1" applyAlignment="1">
      <alignment horizontal="left" vertical="center" wrapText="1"/>
    </xf>
    <xf numFmtId="0" fontId="12" fillId="2" borderId="13" xfId="0" applyFont="1" applyFill="1" applyBorder="1" applyAlignment="1">
      <alignment horizontal="right" vertical="center" wrapText="1"/>
    </xf>
    <xf numFmtId="0" fontId="12" fillId="2" borderId="8" xfId="0" applyFont="1" applyFill="1" applyBorder="1" applyAlignment="1">
      <alignment horizontal="left" vertical="center" wrapText="1"/>
    </xf>
    <xf numFmtId="0" fontId="12" fillId="2" borderId="8" xfId="0" applyFont="1" applyFill="1" applyBorder="1" applyAlignment="1">
      <alignment horizontal="right" vertical="center" wrapText="1"/>
    </xf>
    <xf numFmtId="0" fontId="12" fillId="2" borderId="0"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3" xfId="0" applyFont="1" applyFill="1" applyBorder="1" applyAlignment="1">
      <alignment horizontal="left" vertical="center" wrapText="1"/>
    </xf>
    <xf numFmtId="3" fontId="1" fillId="2" borderId="8" xfId="5" applyNumberFormat="1" applyFont="1" applyFill="1" applyBorder="1" applyAlignment="1">
      <alignment horizontal="right" wrapText="1"/>
    </xf>
    <xf numFmtId="3" fontId="1" fillId="2" borderId="3" xfId="5" applyNumberFormat="1" applyFont="1" applyFill="1" applyBorder="1" applyAlignment="1">
      <alignment horizontal="right" wrapText="1"/>
    </xf>
    <xf numFmtId="0" fontId="12" fillId="2" borderId="8" xfId="0" applyFont="1" applyFill="1" applyBorder="1" applyAlignment="1">
      <alignment horizontal="center" vertical="center" wrapText="1"/>
    </xf>
    <xf numFmtId="3" fontId="1" fillId="2" borderId="3" xfId="5" applyNumberFormat="1" applyFont="1" applyFill="1" applyBorder="1" applyAlignment="1">
      <alignment horizontal="right" wrapText="1"/>
    </xf>
    <xf numFmtId="0" fontId="12" fillId="2" borderId="4" xfId="0" applyFont="1" applyFill="1" applyBorder="1" applyAlignment="1">
      <alignment horizontal="center" vertical="center" wrapText="1"/>
    </xf>
    <xf numFmtId="3" fontId="1" fillId="2" borderId="1" xfId="5" applyNumberFormat="1" applyFont="1" applyFill="1" applyBorder="1" applyAlignment="1">
      <alignment horizontal="right" wrapText="1"/>
    </xf>
  </cellXfs>
  <cellStyles count="157">
    <cellStyle name="%" xfId="147"/>
    <cellStyle name="20% - Accent1 2" xfId="9"/>
    <cellStyle name="20% - Accent1 2 2" xfId="60"/>
    <cellStyle name="20% - Accent2 2" xfId="10"/>
    <cellStyle name="20% - Accent2 2 2" xfId="61"/>
    <cellStyle name="20% - Accent3 2" xfId="11"/>
    <cellStyle name="20% - Accent3 2 2" xfId="62"/>
    <cellStyle name="20% - Accent4 2" xfId="12"/>
    <cellStyle name="20% - Accent4 2 2" xfId="63"/>
    <cellStyle name="20% - Accent5 2" xfId="13"/>
    <cellStyle name="20% - Accent5 2 2" xfId="64"/>
    <cellStyle name="20% - Accent6 2" xfId="14"/>
    <cellStyle name="20% - Accent6 2 2" xfId="65"/>
    <cellStyle name="40% - Accent1 2" xfId="15"/>
    <cellStyle name="40% - Accent1 2 2" xfId="66"/>
    <cellStyle name="40% - Accent2 2" xfId="16"/>
    <cellStyle name="40% - Accent2 2 2" xfId="67"/>
    <cellStyle name="40% - Accent3 2" xfId="17"/>
    <cellStyle name="40% - Accent3 2 2" xfId="68"/>
    <cellStyle name="40% - Accent4 2" xfId="18"/>
    <cellStyle name="40% - Accent4 2 2" xfId="69"/>
    <cellStyle name="40% - Accent5 2" xfId="19"/>
    <cellStyle name="40% - Accent5 2 2" xfId="70"/>
    <cellStyle name="40% - Accent6 2" xfId="20"/>
    <cellStyle name="40% - Accent6 2 2" xfId="71"/>
    <cellStyle name="60% - Accent1 2" xfId="21"/>
    <cellStyle name="60% - Accent2 2" xfId="22"/>
    <cellStyle name="60% - Accent3 2" xfId="23"/>
    <cellStyle name="60% - Accent4 2" xfId="24"/>
    <cellStyle name="60% - Accent5 2" xfId="25"/>
    <cellStyle name="60% - Accent6 2" xfId="26"/>
    <cellStyle name="Accent1 2" xfId="27"/>
    <cellStyle name="Accent2 2" xfId="28"/>
    <cellStyle name="Accent3 2" xfId="29"/>
    <cellStyle name="Accent4 2" xfId="30"/>
    <cellStyle name="Accent5 2" xfId="31"/>
    <cellStyle name="Accent6 2" xfId="32"/>
    <cellStyle name="Bad 2" xfId="33"/>
    <cellStyle name="Calculation 2" xfId="34"/>
    <cellStyle name="cells" xfId="124"/>
    <cellStyle name="Check Cell 2" xfId="35"/>
    <cellStyle name="column field" xfId="125"/>
    <cellStyle name="Comma" xfId="1" builtinId="3"/>
    <cellStyle name="Comma 2" xfId="2"/>
    <cellStyle name="Comma 2 2" xfId="72"/>
    <cellStyle name="Comma 2 3" xfId="139"/>
    <cellStyle name="Comma 3" xfId="36"/>
    <cellStyle name="Comma 3 2" xfId="151"/>
    <cellStyle name="Comma 4" xfId="73"/>
    <cellStyle name="Comma 4 2" xfId="74"/>
    <cellStyle name="Comma 5" xfId="75"/>
    <cellStyle name="Comma 5 2" xfId="76"/>
    <cellStyle name="Comma 6" xfId="77"/>
    <cellStyle name="Comma 6 2" xfId="78"/>
    <cellStyle name="Comma 7" xfId="126"/>
    <cellStyle name="Comma 8" xfId="153"/>
    <cellStyle name="Explanatory Text 2" xfId="37"/>
    <cellStyle name="field names" xfId="127"/>
    <cellStyle name="Good 2" xfId="38"/>
    <cellStyle name="Heading 1 2" xfId="39"/>
    <cellStyle name="Heading 2 2" xfId="40"/>
    <cellStyle name="Heading 3 2" xfId="41"/>
    <cellStyle name="Heading 4 2" xfId="42"/>
    <cellStyle name="Headings" xfId="79"/>
    <cellStyle name="Hyperlink" xfId="3" builtinId="8"/>
    <cellStyle name="Hyperlink 2" xfId="4"/>
    <cellStyle name="Hyperlink 2 2" xfId="80"/>
    <cellStyle name="Hyperlink 3" xfId="81"/>
    <cellStyle name="Hyperlink 3 2" xfId="82"/>
    <cellStyle name="Input 2" xfId="43"/>
    <cellStyle name="Linked Cell 2" xfId="44"/>
    <cellStyle name="Neutral 2" xfId="45"/>
    <cellStyle name="Normal" xfId="0" builtinId="0"/>
    <cellStyle name="Normal 10" xfId="128"/>
    <cellStyle name="Normal 11" xfId="138"/>
    <cellStyle name="Normal 12" xfId="146"/>
    <cellStyle name="Normal 13" xfId="154"/>
    <cellStyle name="Normal 14" xfId="156"/>
    <cellStyle name="Normal 2" xfId="46"/>
    <cellStyle name="Normal 2 2" xfId="47"/>
    <cellStyle name="Normal 2 2 2" xfId="83"/>
    <cellStyle name="Normal 2 2 2 2" xfId="84"/>
    <cellStyle name="Normal 2 2 2 2 2" xfId="123"/>
    <cellStyle name="Normal 2 2 2 2 2 2" xfId="144"/>
    <cellStyle name="Normal 2 2 2 2 3" xfId="129"/>
    <cellStyle name="Normal 2 2 2 2 3 2" xfId="130"/>
    <cellStyle name="Normal 2 2 2 3" xfId="85"/>
    <cellStyle name="Normal 2 2 2 4" xfId="131"/>
    <cellStyle name="Normal 2 2 3" xfId="86"/>
    <cellStyle name="Normal 2 2 4" xfId="87"/>
    <cellStyle name="Normal 2 2 5" xfId="142"/>
    <cellStyle name="Normal 2 3" xfId="48"/>
    <cellStyle name="Normal 2 3 2" xfId="149"/>
    <cellStyle name="Normal 2 4" xfId="140"/>
    <cellStyle name="Normal 3" xfId="49"/>
    <cellStyle name="Normal 3 2" xfId="50"/>
    <cellStyle name="Normal 3 3" xfId="88"/>
    <cellStyle name="Normal 3 3 2" xfId="89"/>
    <cellStyle name="Normal 3 4" xfId="90"/>
    <cellStyle name="Normal 3 4 2" xfId="91"/>
    <cellStyle name="Normal 3 5" xfId="92"/>
    <cellStyle name="Normal 3 6" xfId="132"/>
    <cellStyle name="Normal 3 7" xfId="141"/>
    <cellStyle name="Normal 4" xfId="51"/>
    <cellStyle name="Normal 4 2" xfId="93"/>
    <cellStyle name="Normal 4 2 2" xfId="94"/>
    <cellStyle name="Normal 4 2 3" xfId="150"/>
    <cellStyle name="Normal 4 3" xfId="95"/>
    <cellStyle name="Normal 4 3 2" xfId="133"/>
    <cellStyle name="Normal 4 3 2 2" xfId="134"/>
    <cellStyle name="Normal 4 4" xfId="143"/>
    <cellStyle name="Normal 5" xfId="96"/>
    <cellStyle name="Normal 5 2" xfId="97"/>
    <cellStyle name="Normal 6" xfId="98"/>
    <cellStyle name="Normal 6 2" xfId="99"/>
    <cellStyle name="Normal 7" xfId="100"/>
    <cellStyle name="Normal 8" xfId="101"/>
    <cellStyle name="Normal 8 2" xfId="135"/>
    <cellStyle name="Normal 9" xfId="122"/>
    <cellStyle name="Normal_Sheet1" xfId="155"/>
    <cellStyle name="Normal_TABLE2" xfId="5"/>
    <cellStyle name="Normal_TABLE3" xfId="152"/>
    <cellStyle name="Normal_TABLE5" xfId="6"/>
    <cellStyle name="Normal10" xfId="7"/>
    <cellStyle name="Normal10 2" xfId="8"/>
    <cellStyle name="Normal10 3" xfId="102"/>
    <cellStyle name="Note 2" xfId="52"/>
    <cellStyle name="Note 2 2" xfId="103"/>
    <cellStyle name="Note 3" xfId="136"/>
    <cellStyle name="Output 2" xfId="53"/>
    <cellStyle name="Percent" xfId="145" builtinId="5"/>
    <cellStyle name="Percent 2" xfId="54"/>
    <cellStyle name="Percent 2 2" xfId="104"/>
    <cellStyle name="Percent 2 3" xfId="148"/>
    <cellStyle name="Percent 3" xfId="105"/>
    <cellStyle name="Percent 3 2" xfId="106"/>
    <cellStyle name="Percent 3 2 2" xfId="107"/>
    <cellStyle name="Percent 3 3" xfId="108"/>
    <cellStyle name="Percent 4" xfId="109"/>
    <cellStyle name="Percent 5" xfId="110"/>
    <cellStyle name="Percent 5 2" xfId="111"/>
    <cellStyle name="Percent 6" xfId="112"/>
    <cellStyle name="rowfield" xfId="137"/>
    <cellStyle name="Style1" xfId="113"/>
    <cellStyle name="Style2" xfId="114"/>
    <cellStyle name="Style3" xfId="115"/>
    <cellStyle name="Style4" xfId="116"/>
    <cellStyle name="Style5" xfId="117"/>
    <cellStyle name="Style6" xfId="118"/>
    <cellStyle name="Style7" xfId="119"/>
    <cellStyle name="Title 2" xfId="55"/>
    <cellStyle name="Total 2" xfId="56"/>
    <cellStyle name="Warning Text 2" xfId="57"/>
    <cellStyle name="whole number" xfId="58"/>
    <cellStyle name="whole number 2" xfId="59"/>
    <cellStyle name="whole number 2 2" xfId="120"/>
    <cellStyle name="whole number 3" xfId="121"/>
  </cellStyles>
  <dxfs count="5">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colors>
    <mruColors>
      <color rgb="FF7D7D7D"/>
      <color rgb="FF248078"/>
      <color rgb="FFB9B9B9"/>
      <color rgb="FF4B4B4B"/>
      <color rgb="FF808080"/>
      <color rgb="FF2DA197"/>
      <color rgb="FF96D0CB"/>
      <color rgb="FF144843"/>
      <color rgb="FF6CBDB6"/>
      <color rgb="FFCAE7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29358598548297"/>
          <c:y val="9.3907426420260093E-2"/>
          <c:w val="0.81982778475711893"/>
          <c:h val="0.74450290896646121"/>
        </c:manualLayout>
      </c:layout>
      <c:lineChart>
        <c:grouping val="standard"/>
        <c:varyColors val="0"/>
        <c:ser>
          <c:idx val="2"/>
          <c:order val="0"/>
          <c:tx>
            <c:v>Population change</c:v>
          </c:tx>
          <c:spPr>
            <a:ln w="31750" cap="rnd">
              <a:solidFill>
                <a:srgbClr val="2DA197"/>
              </a:solidFill>
              <a:round/>
            </a:ln>
            <a:effectLst/>
          </c:spPr>
          <c:marker>
            <c:symbol val="none"/>
          </c:marker>
          <c:dPt>
            <c:idx val="0"/>
            <c:marker>
              <c:symbol val="none"/>
            </c:marker>
            <c:bubble3D val="0"/>
            <c:spPr>
              <a:ln w="31750" cap="rnd">
                <a:solidFill>
                  <a:srgbClr val="2DA197"/>
                </a:solidFill>
                <a:round/>
              </a:ln>
              <a:effectLst/>
            </c:spPr>
            <c:extLst>
              <c:ext xmlns:c16="http://schemas.microsoft.com/office/drawing/2014/chart" uri="{C3380CC4-5D6E-409C-BE32-E72D297353CC}">
                <c16:uniqueId val="{00000000-E544-4F15-962F-11983132E53F}"/>
              </c:ext>
            </c:extLst>
          </c:dPt>
          <c:dPt>
            <c:idx val="1"/>
            <c:marker>
              <c:symbol val="none"/>
            </c:marker>
            <c:bubble3D val="0"/>
            <c:spPr>
              <a:ln w="31750" cap="rnd">
                <a:solidFill>
                  <a:srgbClr val="2DA197"/>
                </a:solidFill>
                <a:round/>
              </a:ln>
              <a:effectLst/>
            </c:spPr>
            <c:extLst>
              <c:ext xmlns:c16="http://schemas.microsoft.com/office/drawing/2014/chart" uri="{C3380CC4-5D6E-409C-BE32-E72D297353CC}">
                <c16:uniqueId val="{0000003F-747E-4F2D-BEB1-E113F2338914}"/>
              </c:ext>
            </c:extLst>
          </c:dPt>
          <c:dPt>
            <c:idx val="2"/>
            <c:marker>
              <c:symbol val="none"/>
            </c:marker>
            <c:bubble3D val="0"/>
            <c:spPr>
              <a:ln w="31750" cap="rnd">
                <a:solidFill>
                  <a:srgbClr val="2DA197"/>
                </a:solidFill>
                <a:round/>
              </a:ln>
              <a:effectLst/>
            </c:spPr>
            <c:extLst>
              <c:ext xmlns:c16="http://schemas.microsoft.com/office/drawing/2014/chart" uri="{C3380CC4-5D6E-409C-BE32-E72D297353CC}">
                <c16:uniqueId val="{0000003A-747E-4F2D-BEB1-E113F2338914}"/>
              </c:ext>
            </c:extLst>
          </c:dPt>
          <c:dPt>
            <c:idx val="4"/>
            <c:marker>
              <c:symbol val="none"/>
            </c:marker>
            <c:bubble3D val="0"/>
            <c:extLst>
              <c:ext xmlns:c16="http://schemas.microsoft.com/office/drawing/2014/chart" uri="{C3380CC4-5D6E-409C-BE32-E72D297353CC}">
                <c16:uniqueId val="{00000039-970A-4B7D-AE39-58B5B83CFCD3}"/>
              </c:ext>
            </c:extLst>
          </c:dPt>
          <c:dPt>
            <c:idx val="5"/>
            <c:marker>
              <c:symbol val="none"/>
            </c:marker>
            <c:bubble3D val="0"/>
            <c:extLst>
              <c:ext xmlns:c16="http://schemas.microsoft.com/office/drawing/2014/chart" uri="{C3380CC4-5D6E-409C-BE32-E72D297353CC}">
                <c16:uniqueId val="{00000041-747E-4F2D-BEB1-E113F2338914}"/>
              </c:ext>
            </c:extLst>
          </c:dPt>
          <c:dPt>
            <c:idx val="7"/>
            <c:marker>
              <c:symbol val="none"/>
            </c:marker>
            <c:bubble3D val="0"/>
            <c:spPr>
              <a:ln w="31750" cap="rnd">
                <a:solidFill>
                  <a:srgbClr val="2DA197"/>
                </a:solidFill>
                <a:round/>
              </a:ln>
              <a:effectLst/>
            </c:spPr>
            <c:extLst>
              <c:ext xmlns:c16="http://schemas.microsoft.com/office/drawing/2014/chart" uri="{C3380CC4-5D6E-409C-BE32-E72D297353CC}">
                <c16:uniqueId val="{0000001D-E544-4F15-962F-11983132E53F}"/>
              </c:ext>
            </c:extLst>
          </c:dPt>
          <c:dPt>
            <c:idx val="8"/>
            <c:marker>
              <c:symbol val="none"/>
            </c:marker>
            <c:bubble3D val="0"/>
            <c:spPr>
              <a:ln w="31750" cap="rnd">
                <a:solidFill>
                  <a:srgbClr val="2DA197"/>
                </a:solidFill>
                <a:round/>
              </a:ln>
              <a:effectLst/>
            </c:spPr>
            <c:extLst>
              <c:ext xmlns:c16="http://schemas.microsoft.com/office/drawing/2014/chart" uri="{C3380CC4-5D6E-409C-BE32-E72D297353CC}">
                <c16:uniqueId val="{0000001E-E544-4F15-962F-11983132E53F}"/>
              </c:ext>
            </c:extLst>
          </c:dPt>
          <c:dPt>
            <c:idx val="12"/>
            <c:marker>
              <c:symbol val="none"/>
            </c:marker>
            <c:bubble3D val="0"/>
            <c:extLst>
              <c:ext xmlns:c16="http://schemas.microsoft.com/office/drawing/2014/chart" uri="{C3380CC4-5D6E-409C-BE32-E72D297353CC}">
                <c16:uniqueId val="{00000001-E544-4F15-962F-11983132E53F}"/>
              </c:ext>
            </c:extLst>
          </c:dPt>
          <c:dPt>
            <c:idx val="13"/>
            <c:marker>
              <c:symbol val="none"/>
            </c:marker>
            <c:bubble3D val="0"/>
            <c:spPr>
              <a:ln w="31750" cap="rnd">
                <a:solidFill>
                  <a:srgbClr val="2DA197"/>
                </a:solidFill>
                <a:round/>
              </a:ln>
              <a:effectLst/>
            </c:spPr>
            <c:extLst>
              <c:ext xmlns:c16="http://schemas.microsoft.com/office/drawing/2014/chart" uri="{C3380CC4-5D6E-409C-BE32-E72D297353CC}">
                <c16:uniqueId val="{00000002-E544-4F15-962F-11983132E53F}"/>
              </c:ext>
            </c:extLst>
          </c:dPt>
          <c:dPt>
            <c:idx val="16"/>
            <c:marker>
              <c:symbol val="none"/>
            </c:marker>
            <c:bubble3D val="0"/>
            <c:spPr>
              <a:ln w="31750" cap="rnd">
                <a:solidFill>
                  <a:srgbClr val="2DA197"/>
                </a:solidFill>
                <a:round/>
              </a:ln>
              <a:effectLst/>
            </c:spPr>
            <c:extLst>
              <c:ext xmlns:c16="http://schemas.microsoft.com/office/drawing/2014/chart" uri="{C3380CC4-5D6E-409C-BE32-E72D297353CC}">
                <c16:uniqueId val="{0000001C-E544-4F15-962F-11983132E53F}"/>
              </c:ext>
            </c:extLst>
          </c:dPt>
          <c:dPt>
            <c:idx val="17"/>
            <c:marker>
              <c:symbol val="none"/>
            </c:marker>
            <c:bubble3D val="0"/>
            <c:extLst>
              <c:ext xmlns:c16="http://schemas.microsoft.com/office/drawing/2014/chart" uri="{C3380CC4-5D6E-409C-BE32-E72D297353CC}">
                <c16:uniqueId val="{00000043-747E-4F2D-BEB1-E113F2338914}"/>
              </c:ext>
            </c:extLst>
          </c:dPt>
          <c:dPt>
            <c:idx val="18"/>
            <c:marker>
              <c:symbol val="none"/>
            </c:marker>
            <c:bubble3D val="0"/>
            <c:spPr>
              <a:ln w="31750" cap="rnd">
                <a:solidFill>
                  <a:srgbClr val="2DA197"/>
                </a:solidFill>
                <a:round/>
              </a:ln>
              <a:effectLst/>
            </c:spPr>
            <c:extLst>
              <c:ext xmlns:c16="http://schemas.microsoft.com/office/drawing/2014/chart" uri="{C3380CC4-5D6E-409C-BE32-E72D297353CC}">
                <c16:uniqueId val="{0000001A-E544-4F15-962F-11983132E53F}"/>
              </c:ext>
            </c:extLst>
          </c:dPt>
          <c:dPt>
            <c:idx val="19"/>
            <c:marker>
              <c:symbol val="none"/>
            </c:marker>
            <c:bubble3D val="0"/>
            <c:spPr>
              <a:ln w="31750" cap="rnd">
                <a:solidFill>
                  <a:srgbClr val="2DA197"/>
                </a:solidFill>
                <a:round/>
              </a:ln>
              <a:effectLst/>
            </c:spPr>
            <c:extLst>
              <c:ext xmlns:c16="http://schemas.microsoft.com/office/drawing/2014/chart" uri="{C3380CC4-5D6E-409C-BE32-E72D297353CC}">
                <c16:uniqueId val="{0000001B-E544-4F15-962F-11983132E53F}"/>
              </c:ext>
            </c:extLst>
          </c:dPt>
          <c:dPt>
            <c:idx val="20"/>
            <c:marker>
              <c:symbol val="none"/>
            </c:marker>
            <c:bubble3D val="0"/>
            <c:spPr>
              <a:ln w="31750" cap="rnd">
                <a:solidFill>
                  <a:srgbClr val="2DA197"/>
                </a:solidFill>
                <a:round/>
              </a:ln>
              <a:effectLst/>
            </c:spPr>
            <c:extLst>
              <c:ext xmlns:c16="http://schemas.microsoft.com/office/drawing/2014/chart" uri="{C3380CC4-5D6E-409C-BE32-E72D297353CC}">
                <c16:uniqueId val="{00000019-E544-4F15-962F-11983132E53F}"/>
              </c:ext>
            </c:extLst>
          </c:dPt>
          <c:dPt>
            <c:idx val="21"/>
            <c:marker>
              <c:symbol val="none"/>
            </c:marker>
            <c:bubble3D val="0"/>
            <c:spPr>
              <a:ln w="31750" cap="rnd">
                <a:solidFill>
                  <a:srgbClr val="2DA197"/>
                </a:solidFill>
                <a:round/>
              </a:ln>
              <a:effectLst/>
            </c:spPr>
            <c:extLst>
              <c:ext xmlns:c16="http://schemas.microsoft.com/office/drawing/2014/chart" uri="{C3380CC4-5D6E-409C-BE32-E72D297353CC}">
                <c16:uniqueId val="{00000018-E544-4F15-962F-11983132E53F}"/>
              </c:ext>
            </c:extLst>
          </c:dPt>
          <c:dPt>
            <c:idx val="22"/>
            <c:marker>
              <c:symbol val="none"/>
            </c:marker>
            <c:bubble3D val="0"/>
            <c:spPr>
              <a:ln w="31750" cap="rnd">
                <a:solidFill>
                  <a:srgbClr val="2DA197"/>
                </a:solidFill>
                <a:round/>
              </a:ln>
              <a:effectLst/>
            </c:spPr>
            <c:extLst>
              <c:ext xmlns:c16="http://schemas.microsoft.com/office/drawing/2014/chart" uri="{C3380CC4-5D6E-409C-BE32-E72D297353CC}">
                <c16:uniqueId val="{00000017-E544-4F15-962F-11983132E53F}"/>
              </c:ext>
            </c:extLst>
          </c:dPt>
          <c:dPt>
            <c:idx val="23"/>
            <c:marker>
              <c:symbol val="none"/>
            </c:marker>
            <c:bubble3D val="0"/>
            <c:spPr>
              <a:ln w="31750" cap="rnd">
                <a:solidFill>
                  <a:srgbClr val="2DA197"/>
                </a:solidFill>
                <a:round/>
              </a:ln>
              <a:effectLst/>
            </c:spPr>
            <c:extLst>
              <c:ext xmlns:c16="http://schemas.microsoft.com/office/drawing/2014/chart" uri="{C3380CC4-5D6E-409C-BE32-E72D297353CC}">
                <c16:uniqueId val="{00000016-E544-4F15-962F-11983132E53F}"/>
              </c:ext>
            </c:extLst>
          </c:dPt>
          <c:dPt>
            <c:idx val="24"/>
            <c:marker>
              <c:symbol val="none"/>
            </c:marker>
            <c:bubble3D val="0"/>
            <c:spPr>
              <a:ln w="31750" cap="rnd">
                <a:solidFill>
                  <a:srgbClr val="2DA197"/>
                </a:solidFill>
                <a:round/>
              </a:ln>
              <a:effectLst/>
            </c:spPr>
            <c:extLst>
              <c:ext xmlns:c16="http://schemas.microsoft.com/office/drawing/2014/chart" uri="{C3380CC4-5D6E-409C-BE32-E72D297353CC}">
                <c16:uniqueId val="{00000015-E544-4F15-962F-11983132E53F}"/>
              </c:ext>
            </c:extLst>
          </c:dPt>
          <c:dPt>
            <c:idx val="25"/>
            <c:marker>
              <c:symbol val="none"/>
            </c:marker>
            <c:bubble3D val="0"/>
            <c:spPr>
              <a:ln w="31750" cap="rnd">
                <a:solidFill>
                  <a:srgbClr val="2DA197"/>
                </a:solidFill>
                <a:round/>
              </a:ln>
              <a:effectLst/>
            </c:spPr>
            <c:extLst>
              <c:ext xmlns:c16="http://schemas.microsoft.com/office/drawing/2014/chart" uri="{C3380CC4-5D6E-409C-BE32-E72D297353CC}">
                <c16:uniqueId val="{00000013-E544-4F15-962F-11983132E53F}"/>
              </c:ext>
            </c:extLst>
          </c:dPt>
          <c:dPt>
            <c:idx val="26"/>
            <c:marker>
              <c:symbol val="none"/>
            </c:marker>
            <c:bubble3D val="0"/>
            <c:spPr>
              <a:ln w="31750" cap="rnd">
                <a:solidFill>
                  <a:srgbClr val="2DA197"/>
                </a:solidFill>
                <a:round/>
              </a:ln>
              <a:effectLst/>
            </c:spPr>
            <c:extLst>
              <c:ext xmlns:c16="http://schemas.microsoft.com/office/drawing/2014/chart" uri="{C3380CC4-5D6E-409C-BE32-E72D297353CC}">
                <c16:uniqueId val="{00000014-E544-4F15-962F-11983132E53F}"/>
              </c:ext>
            </c:extLst>
          </c:dPt>
          <c:dPt>
            <c:idx val="27"/>
            <c:marker>
              <c:symbol val="none"/>
            </c:marker>
            <c:bubble3D val="0"/>
            <c:spPr>
              <a:ln w="31750" cap="rnd">
                <a:solidFill>
                  <a:srgbClr val="2DA197"/>
                </a:solidFill>
                <a:round/>
              </a:ln>
              <a:effectLst/>
            </c:spPr>
            <c:extLst>
              <c:ext xmlns:c16="http://schemas.microsoft.com/office/drawing/2014/chart" uri="{C3380CC4-5D6E-409C-BE32-E72D297353CC}">
                <c16:uniqueId val="{00000012-E544-4F15-962F-11983132E53F}"/>
              </c:ext>
            </c:extLst>
          </c:dPt>
          <c:dPt>
            <c:idx val="28"/>
            <c:marker>
              <c:symbol val="none"/>
            </c:marker>
            <c:bubble3D val="0"/>
            <c:spPr>
              <a:ln w="31750" cap="rnd">
                <a:solidFill>
                  <a:srgbClr val="2DA197"/>
                </a:solidFill>
                <a:round/>
              </a:ln>
              <a:effectLst/>
            </c:spPr>
            <c:extLst>
              <c:ext xmlns:c16="http://schemas.microsoft.com/office/drawing/2014/chart" uri="{C3380CC4-5D6E-409C-BE32-E72D297353CC}">
                <c16:uniqueId val="{00000011-E544-4F15-962F-11983132E53F}"/>
              </c:ext>
            </c:extLst>
          </c:dPt>
          <c:dPt>
            <c:idx val="29"/>
            <c:marker>
              <c:symbol val="none"/>
            </c:marker>
            <c:bubble3D val="0"/>
            <c:spPr>
              <a:ln w="31750" cap="rnd">
                <a:solidFill>
                  <a:srgbClr val="2DA197"/>
                </a:solidFill>
                <a:round/>
              </a:ln>
              <a:effectLst/>
            </c:spPr>
            <c:extLst>
              <c:ext xmlns:c16="http://schemas.microsoft.com/office/drawing/2014/chart" uri="{C3380CC4-5D6E-409C-BE32-E72D297353CC}">
                <c16:uniqueId val="{00000003-E544-4F15-962F-11983132E53F}"/>
              </c:ext>
            </c:extLst>
          </c:dPt>
          <c:dPt>
            <c:idx val="30"/>
            <c:marker>
              <c:symbol val="none"/>
            </c:marker>
            <c:bubble3D val="0"/>
            <c:extLst>
              <c:ext xmlns:c16="http://schemas.microsoft.com/office/drawing/2014/chart" uri="{C3380CC4-5D6E-409C-BE32-E72D297353CC}">
                <c16:uniqueId val="{00000004-E544-4F15-962F-11983132E53F}"/>
              </c:ext>
            </c:extLst>
          </c:dPt>
          <c:dPt>
            <c:idx val="37"/>
            <c:marker>
              <c:symbol val="none"/>
            </c:marker>
            <c:bubble3D val="0"/>
            <c:spPr>
              <a:ln w="31750" cap="rnd">
                <a:solidFill>
                  <a:srgbClr val="2DA197"/>
                </a:solidFill>
                <a:round/>
              </a:ln>
              <a:effectLst/>
            </c:spPr>
            <c:extLst>
              <c:ext xmlns:c16="http://schemas.microsoft.com/office/drawing/2014/chart" uri="{C3380CC4-5D6E-409C-BE32-E72D297353CC}">
                <c16:uniqueId val="{0000000F-E544-4F15-962F-11983132E53F}"/>
              </c:ext>
            </c:extLst>
          </c:dPt>
          <c:dPt>
            <c:idx val="38"/>
            <c:marker>
              <c:symbol val="none"/>
            </c:marker>
            <c:bubble3D val="0"/>
            <c:spPr>
              <a:ln w="31750" cap="rnd">
                <a:solidFill>
                  <a:srgbClr val="2DA197"/>
                </a:solidFill>
                <a:round/>
              </a:ln>
              <a:effectLst/>
            </c:spPr>
            <c:extLst>
              <c:ext xmlns:c16="http://schemas.microsoft.com/office/drawing/2014/chart" uri="{C3380CC4-5D6E-409C-BE32-E72D297353CC}">
                <c16:uniqueId val="{00000010-E544-4F15-962F-11983132E53F}"/>
              </c:ext>
            </c:extLst>
          </c:dPt>
          <c:dPt>
            <c:idx val="39"/>
            <c:marker>
              <c:symbol val="none"/>
            </c:marker>
            <c:bubble3D val="0"/>
            <c:spPr>
              <a:ln w="31750" cap="rnd">
                <a:solidFill>
                  <a:srgbClr val="2DA197"/>
                </a:solidFill>
                <a:round/>
              </a:ln>
              <a:effectLst/>
            </c:spPr>
            <c:extLst>
              <c:ext xmlns:c16="http://schemas.microsoft.com/office/drawing/2014/chart" uri="{C3380CC4-5D6E-409C-BE32-E72D297353CC}">
                <c16:uniqueId val="{0000000C-E544-4F15-962F-11983132E53F}"/>
              </c:ext>
            </c:extLst>
          </c:dPt>
          <c:dPt>
            <c:idx val="40"/>
            <c:marker>
              <c:symbol val="none"/>
            </c:marker>
            <c:bubble3D val="0"/>
            <c:spPr>
              <a:ln w="31750" cap="rnd">
                <a:solidFill>
                  <a:srgbClr val="2DA197"/>
                </a:solidFill>
                <a:round/>
              </a:ln>
              <a:effectLst/>
            </c:spPr>
            <c:extLst>
              <c:ext xmlns:c16="http://schemas.microsoft.com/office/drawing/2014/chart" uri="{C3380CC4-5D6E-409C-BE32-E72D297353CC}">
                <c16:uniqueId val="{0000000D-E544-4F15-962F-11983132E53F}"/>
              </c:ext>
            </c:extLst>
          </c:dPt>
          <c:dPt>
            <c:idx val="41"/>
            <c:marker>
              <c:symbol val="none"/>
            </c:marker>
            <c:bubble3D val="0"/>
            <c:spPr>
              <a:ln w="31750" cap="rnd">
                <a:solidFill>
                  <a:srgbClr val="2DA197"/>
                </a:solidFill>
                <a:round/>
              </a:ln>
              <a:effectLst/>
            </c:spPr>
            <c:extLst>
              <c:ext xmlns:c16="http://schemas.microsoft.com/office/drawing/2014/chart" uri="{C3380CC4-5D6E-409C-BE32-E72D297353CC}">
                <c16:uniqueId val="{0000000E-E544-4F15-962F-11983132E53F}"/>
              </c:ext>
            </c:extLst>
          </c:dPt>
          <c:dPt>
            <c:idx val="44"/>
            <c:marker>
              <c:symbol val="none"/>
            </c:marker>
            <c:bubble3D val="0"/>
            <c:extLst>
              <c:ext xmlns:c16="http://schemas.microsoft.com/office/drawing/2014/chart" uri="{C3380CC4-5D6E-409C-BE32-E72D297353CC}">
                <c16:uniqueId val="{00000005-E544-4F15-962F-11983132E53F}"/>
              </c:ext>
            </c:extLst>
          </c:dPt>
          <c:dPt>
            <c:idx val="45"/>
            <c:marker>
              <c:symbol val="none"/>
            </c:marker>
            <c:bubble3D val="0"/>
            <c:extLst>
              <c:ext xmlns:c16="http://schemas.microsoft.com/office/drawing/2014/chart" uri="{C3380CC4-5D6E-409C-BE32-E72D297353CC}">
                <c16:uniqueId val="{00000006-E544-4F15-962F-11983132E53F}"/>
              </c:ext>
            </c:extLst>
          </c:dPt>
          <c:dPt>
            <c:idx val="48"/>
            <c:marker>
              <c:symbol val="none"/>
            </c:marker>
            <c:bubble3D val="0"/>
            <c:extLst>
              <c:ext xmlns:c16="http://schemas.microsoft.com/office/drawing/2014/chart" uri="{C3380CC4-5D6E-409C-BE32-E72D297353CC}">
                <c16:uniqueId val="{00000007-E544-4F15-962F-11983132E53F}"/>
              </c:ext>
            </c:extLst>
          </c:dPt>
          <c:dPt>
            <c:idx val="60"/>
            <c:marker>
              <c:symbol val="none"/>
            </c:marker>
            <c:bubble3D val="0"/>
            <c:spPr>
              <a:ln w="31750" cap="rnd">
                <a:solidFill>
                  <a:srgbClr val="2DA197"/>
                </a:solidFill>
                <a:round/>
              </a:ln>
              <a:effectLst/>
            </c:spPr>
            <c:extLst>
              <c:ext xmlns:c16="http://schemas.microsoft.com/office/drawing/2014/chart" uri="{C3380CC4-5D6E-409C-BE32-E72D297353CC}">
                <c16:uniqueId val="{00000008-E544-4F15-962F-11983132E53F}"/>
              </c:ext>
            </c:extLst>
          </c:dPt>
          <c:cat>
            <c:numRef>
              <c:f>'Data Figure 1'!$A$6:$A$66</c:f>
              <c:numCache>
                <c:formatCode>General</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'Data Figure 1'!$C$6:$C$66</c:f>
              <c:numCache>
                <c:formatCode>0.00%</c:formatCode>
                <c:ptCount val="61"/>
                <c:pt idx="0">
                  <c:v>2.9124735454193625E-3</c:v>
                </c:pt>
                <c:pt idx="1">
                  <c:v>1.1932035680997084E-3</c:v>
                </c:pt>
                <c:pt idx="2">
                  <c:v>2.6412872629458183E-3</c:v>
                </c:pt>
                <c:pt idx="3">
                  <c:v>1.4568464085234366E-3</c:v>
                </c:pt>
                <c:pt idx="4">
                  <c:v>6.5320550998059597E-4</c:v>
                </c:pt>
                <c:pt idx="5">
                  <c:v>2.6879139867524239E-4</c:v>
                </c:pt>
                <c:pt idx="6">
                  <c:v>-1.7850630530336475E-3</c:v>
                </c:pt>
                <c:pt idx="7">
                  <c:v>-4.422566626927662E-4</c:v>
                </c:pt>
                <c:pt idx="8">
                  <c:v>3.6550410711194047E-4</c:v>
                </c:pt>
                <c:pt idx="9">
                  <c:v>1.5960924579823852E-3</c:v>
                </c:pt>
                <c:pt idx="10">
                  <c:v>9.983680522223288E-4</c:v>
                </c:pt>
                <c:pt idx="11">
                  <c:v>4.2004718338224294E-3</c:v>
                </c:pt>
                <c:pt idx="12">
                  <c:v>-9.5500038200015277E-4</c:v>
                </c:pt>
                <c:pt idx="13">
                  <c:v>6.3090276450120445E-4</c:v>
                </c:pt>
                <c:pt idx="14">
                  <c:v>1.3183285886241617E-3</c:v>
                </c:pt>
                <c:pt idx="15">
                  <c:v>-1.6028087314913753E-3</c:v>
                </c:pt>
                <c:pt idx="16">
                  <c:v>1.9111688708814311E-4</c:v>
                </c:pt>
                <c:pt idx="17">
                  <c:v>-1.3757786525012421E-3</c:v>
                </c:pt>
                <c:pt idx="18">
                  <c:v>-2.6596762466036508E-3</c:v>
                </c:pt>
                <c:pt idx="19">
                  <c:v>-1.6691287915123843E-3</c:v>
                </c:pt>
                <c:pt idx="20">
                  <c:v>-1.8640940887078177E-3</c:v>
                </c:pt>
                <c:pt idx="21">
                  <c:v>-2.637709620901442E-3</c:v>
                </c:pt>
                <c:pt idx="22">
                  <c:v>-3.0230493031157099E-3</c:v>
                </c:pt>
                <c:pt idx="23">
                  <c:v>-3.1793731871570361E-3</c:v>
                </c:pt>
                <c:pt idx="24">
                  <c:v>-1.7948299573436516E-3</c:v>
                </c:pt>
                <c:pt idx="25">
                  <c:v>-2.1385982937916432E-3</c:v>
                </c:pt>
                <c:pt idx="26">
                  <c:v>-3.145543293635394E-3</c:v>
                </c:pt>
                <c:pt idx="27">
                  <c:v>-2.4922922828927805E-3</c:v>
                </c:pt>
                <c:pt idx="28">
                  <c:v>-4.2321857925640615E-3</c:v>
                </c:pt>
                <c:pt idx="29">
                  <c:v>1.4771223293628285E-4</c:v>
                </c:pt>
                <c:pt idx="30">
                  <c:v>6.0651531352706376E-4</c:v>
                </c:pt>
                <c:pt idx="31">
                  <c:v>4.0541045840901982E-4</c:v>
                </c:pt>
                <c:pt idx="32">
                  <c:v>4.5049209868334338E-4</c:v>
                </c:pt>
                <c:pt idx="33">
                  <c:v>1.3449687550387171E-3</c:v>
                </c:pt>
                <c:pt idx="34">
                  <c:v>1.9145953036449968E-3</c:v>
                </c:pt>
                <c:pt idx="35">
                  <c:v>2.9007038126615723E-4</c:v>
                </c:pt>
                <c:pt idx="36">
                  <c:v>-2.2532716524710553E-3</c:v>
                </c:pt>
                <c:pt idx="37">
                  <c:v>-1.7379555751061921E-3</c:v>
                </c:pt>
                <c:pt idx="38">
                  <c:v>-1.2334410053232716E-3</c:v>
                </c:pt>
                <c:pt idx="39">
                  <c:v>-1.0084556643891063E-3</c:v>
                </c:pt>
                <c:pt idx="40">
                  <c:v>-1.7764370705547175E-3</c:v>
                </c:pt>
                <c:pt idx="41">
                  <c:v>2.488672589444078E-4</c:v>
                </c:pt>
                <c:pt idx="42">
                  <c:v>3.5543619920224318E-4</c:v>
                </c:pt>
                <c:pt idx="43">
                  <c:v>4.9348598499802606E-4</c:v>
                </c:pt>
                <c:pt idx="44">
                  <c:v>3.1172930847390748E-3</c:v>
                </c:pt>
                <c:pt idx="45">
                  <c:v>5.0941132505949692E-3</c:v>
                </c:pt>
                <c:pt idx="46">
                  <c:v>4.4616649054831517E-3</c:v>
                </c:pt>
                <c:pt idx="47">
                  <c:v>7.2082602766413402E-3</c:v>
                </c:pt>
                <c:pt idx="48">
                  <c:v>6.3636363636363638E-3</c:v>
                </c:pt>
                <c:pt idx="49">
                  <c:v>5.5738146033942606E-3</c:v>
                </c:pt>
                <c:pt idx="50">
                  <c:v>5.7913950954720083E-3</c:v>
                </c:pt>
                <c:pt idx="51">
                  <c:v>7.1643039033104025E-3</c:v>
                </c:pt>
                <c:pt idx="52">
                  <c:v>2.5849544331025113E-3</c:v>
                </c:pt>
                <c:pt idx="53">
                  <c:v>2.6535682023486901E-3</c:v>
                </c:pt>
                <c:pt idx="54">
                  <c:v>3.7351953000356627E-3</c:v>
                </c:pt>
                <c:pt idx="55">
                  <c:v>4.7497943002468394E-3</c:v>
                </c:pt>
                <c:pt idx="56">
                  <c:v>5.8998697189651967E-3</c:v>
                </c:pt>
                <c:pt idx="57">
                  <c:v>3.7189853275852499E-3</c:v>
                </c:pt>
                <c:pt idx="58">
                  <c:v>2.4517032886005015E-3</c:v>
                </c:pt>
                <c:pt idx="59">
                  <c:v>4.6339714238428859E-3</c:v>
                </c:pt>
                <c:pt idx="60">
                  <c:v>4.9420679808906702E-4</c:v>
                </c:pt>
              </c:numCache>
            </c:numRef>
          </c:val>
          <c:smooth val="0"/>
          <c:extLst>
            <c:ext xmlns:c16="http://schemas.microsoft.com/office/drawing/2014/chart" uri="{C3380CC4-5D6E-409C-BE32-E72D297353CC}">
              <c16:uniqueId val="{00000009-E544-4F15-962F-11983132E53F}"/>
            </c:ext>
          </c:extLst>
        </c:ser>
        <c:dLbls>
          <c:showLegendKey val="0"/>
          <c:showVal val="0"/>
          <c:showCatName val="0"/>
          <c:showSerName val="0"/>
          <c:showPercent val="0"/>
          <c:showBubbleSize val="0"/>
        </c:dLbls>
        <c:smooth val="0"/>
        <c:axId val="537748600"/>
        <c:axId val="537745976"/>
      </c:lineChart>
      <c:catAx>
        <c:axId val="537748600"/>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Year to</a:t>
                </a:r>
                <a:r>
                  <a:rPr lang="en-GB" b="1" baseline="0"/>
                  <a:t> 30 June</a:t>
                </a:r>
              </a:p>
            </c:rich>
          </c:tx>
          <c:layout>
            <c:manualLayout>
              <c:xMode val="edge"/>
              <c:yMode val="edge"/>
              <c:x val="0.41030586962590732"/>
              <c:y val="0.92870037645448322"/>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cross"/>
        <c:minorTickMark val="none"/>
        <c:tickLblPos val="low"/>
        <c:spPr>
          <a:noFill/>
          <a:ln w="9525" cap="flat" cmpd="sng" algn="ctr">
            <a:solidFill>
              <a:schemeClr val="tx1"/>
            </a:solidFill>
            <a:round/>
          </a:ln>
          <a:effectLst/>
        </c:spPr>
        <c:txPr>
          <a:bodyPr rot="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37745976"/>
        <c:crossesAt val="0"/>
        <c:auto val="1"/>
        <c:lblAlgn val="ctr"/>
        <c:lblOffset val="100"/>
        <c:tickLblSkip val="10"/>
        <c:tickMarkSkip val="10"/>
        <c:noMultiLvlLbl val="0"/>
      </c:catAx>
      <c:valAx>
        <c:axId val="537745976"/>
        <c:scaling>
          <c:orientation val="minMax"/>
        </c:scaling>
        <c:delete val="0"/>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b="1">
                    <a:latin typeface="Arial" panose="020B0604020202020204" pitchFamily="34" charset="0"/>
                    <a:cs typeface="Arial" panose="020B0604020202020204" pitchFamily="34" charset="0"/>
                  </a:rPr>
                  <a:t>Percentage change</a:t>
                </a:r>
              </a:p>
            </c:rich>
          </c:tx>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0"/>
        <c:majorTickMark val="out"/>
        <c:minorTickMark val="none"/>
        <c:tickLblPos val="low"/>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37748600"/>
        <c:crossesAt val="1"/>
        <c:crossBetween val="midCat"/>
        <c:majorUnit val="2.0000000000000005E-3"/>
      </c:valAx>
      <c:spPr>
        <a:noFill/>
        <a:ln>
          <a:solidFill>
            <a:schemeClr val="tx1">
              <a:lumMod val="65000"/>
              <a:lumOff val="35000"/>
              <a:alpha val="0"/>
            </a:schemeClr>
          </a:solidFill>
        </a:ln>
        <a:effectLst/>
      </c:spPr>
    </c:plotArea>
    <c:plotVisOnly val="1"/>
    <c:dispBlanksAs val="gap"/>
    <c:showDLblsOverMax val="0"/>
  </c:chart>
  <c:spPr>
    <a:solidFill>
      <a:schemeClr val="bg1"/>
    </a:solidFill>
    <a:ln w="0"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5063448509485093"/>
          <c:y val="4.2872537431048068E-2"/>
          <c:w val="0.46973272357723578"/>
          <c:h val="0.88375669818754921"/>
        </c:manualLayout>
      </c:layout>
      <c:barChart>
        <c:barDir val="bar"/>
        <c:grouping val="stacked"/>
        <c:varyColors val="0"/>
        <c:ser>
          <c:idx val="0"/>
          <c:order val="0"/>
          <c:tx>
            <c:strRef>
              <c:f>'Data Figure 10'!$E$3</c:f>
              <c:strCache>
                <c:ptCount val="1"/>
                <c:pt idx="0">
                  <c:v>Percentage change in age 16 to 64 years</c:v>
                </c:pt>
              </c:strCache>
            </c:strRef>
          </c:tx>
          <c:spPr>
            <a:solidFill>
              <a:srgbClr val="96D0CB"/>
            </a:solidFill>
          </c:spPr>
          <c:invertIfNegative val="0"/>
          <c:dPt>
            <c:idx val="23"/>
            <c:invertIfNegative val="0"/>
            <c:bubble3D val="0"/>
            <c:spPr>
              <a:solidFill>
                <a:srgbClr val="248078"/>
              </a:solidFill>
            </c:spPr>
            <c:extLst>
              <c:ext xmlns:c16="http://schemas.microsoft.com/office/drawing/2014/chart" uri="{C3380CC4-5D6E-409C-BE32-E72D297353CC}">
                <c16:uniqueId val="{00000011-D829-4FF2-860F-32AE3C26889E}"/>
              </c:ext>
            </c:extLst>
          </c:dPt>
          <c:dPt>
            <c:idx val="24"/>
            <c:invertIfNegative val="0"/>
            <c:bubble3D val="0"/>
            <c:extLst>
              <c:ext xmlns:c16="http://schemas.microsoft.com/office/drawing/2014/chart" uri="{C3380CC4-5D6E-409C-BE32-E72D297353CC}">
                <c16:uniqueId val="{00000000-D829-4FF2-860F-32AE3C26889E}"/>
              </c:ext>
            </c:extLst>
          </c:dPt>
          <c:dLbls>
            <c:dLbl>
              <c:idx val="0"/>
              <c:layout>
                <c:manualLayout>
                  <c:x val="-0.10475880758807588"/>
                  <c:y val="1.9700551615445233E-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829-4FF2-860F-32AE3C26889E}"/>
                </c:ext>
              </c:extLst>
            </c:dLbl>
            <c:dLbl>
              <c:idx val="1"/>
              <c:layout>
                <c:manualLayout>
                  <c:x val="-0.10183434959349601"/>
                  <c:y val="-2.5017730496453899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829-4FF2-860F-32AE3C26889E}"/>
                </c:ext>
              </c:extLst>
            </c:dLbl>
            <c:dLbl>
              <c:idx val="2"/>
              <c:layout>
                <c:manualLayout>
                  <c:x val="-0.10036348238482384"/>
                  <c:y val="1.9700551615445233E-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829-4FF2-860F-32AE3C26889E}"/>
                </c:ext>
              </c:extLst>
            </c:dLbl>
            <c:dLbl>
              <c:idx val="3"/>
              <c:layout>
                <c:manualLayout>
                  <c:x val="-9.2853319783197913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829-4FF2-860F-32AE3C26889E}"/>
                </c:ext>
              </c:extLst>
            </c:dLbl>
            <c:dLbl>
              <c:idx val="4"/>
              <c:layout>
                <c:manualLayout>
                  <c:x val="-8.9751016260162603E-2"/>
                  <c:y val="1.9700551624619015E-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829-4FF2-860F-32AE3C26889E}"/>
                </c:ext>
              </c:extLst>
            </c:dLbl>
            <c:dLbl>
              <c:idx val="5"/>
              <c:layout>
                <c:manualLayout>
                  <c:x val="-9.0980691056910576E-2"/>
                  <c:y val="-2.5017730496452984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D829-4FF2-860F-32AE3C26889E}"/>
                </c:ext>
              </c:extLst>
            </c:dLbl>
            <c:dLbl>
              <c:idx val="6"/>
              <c:layout>
                <c:manualLayout>
                  <c:x val="-9.1776084010840114E-2"/>
                  <c:y val="-2.5017730496453899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D829-4FF2-860F-32AE3C26889E}"/>
                </c:ext>
              </c:extLst>
            </c:dLbl>
            <c:dLbl>
              <c:idx val="7"/>
              <c:layout>
                <c:manualLayout>
                  <c:x val="-8.5260501355013549E-2"/>
                  <c:y val="3.9401103240064251E-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D829-4FF2-860F-32AE3C26889E}"/>
                </c:ext>
              </c:extLst>
            </c:dLbl>
            <c:dLbl>
              <c:idx val="8"/>
              <c:layout>
                <c:manualLayout>
                  <c:x val="-8.5463753387533953E-2"/>
                  <c:y val="3.9401103230890466E-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D829-4FF2-860F-32AE3C26889E}"/>
                </c:ext>
              </c:extLst>
            </c:dLbl>
            <c:dLbl>
              <c:idx val="9"/>
              <c:layout>
                <c:manualLayout>
                  <c:x val="-7.7479336043360436E-2"/>
                  <c:y val="5.9101654855509482E-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D829-4FF2-860F-32AE3C26889E}"/>
                </c:ext>
              </c:extLst>
            </c:dLbl>
            <c:dLbl>
              <c:idx val="10"/>
              <c:layout>
                <c:manualLayout>
                  <c:x val="-7.5013550135501358E-2"/>
                  <c:y val="1.9700551615445233E-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D829-4FF2-860F-32AE3C26889E}"/>
                </c:ext>
              </c:extLst>
            </c:dLbl>
            <c:dLbl>
              <c:idx val="11"/>
              <c:layout>
                <c:manualLayout>
                  <c:x val="-7.1713414634146336E-2"/>
                  <c:y val="3.9401103230890466E-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D829-4FF2-860F-32AE3C26889E}"/>
                </c:ext>
              </c:extLst>
            </c:dLbl>
            <c:dLbl>
              <c:idx val="12"/>
              <c:layout>
                <c:manualLayout>
                  <c:x val="-5.4359063563591568E-2"/>
                  <c:y val="1.8354200836070556E-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B18-45D3-8366-B679F47DDA61}"/>
                </c:ext>
              </c:extLst>
            </c:dLbl>
            <c:dLbl>
              <c:idx val="13"/>
              <c:layout>
                <c:manualLayout>
                  <c:x val="-5.19129467289383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B18-45D3-8366-B679F47DDA61}"/>
                </c:ext>
              </c:extLst>
            </c:dLbl>
            <c:dLbl>
              <c:idx val="14"/>
              <c:layout>
                <c:manualLayout>
                  <c:x val="-4.913829602181919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B18-45D3-8366-B679F47DDA61}"/>
                </c:ext>
              </c:extLst>
            </c:dLbl>
            <c:dLbl>
              <c:idx val="19"/>
              <c:layout/>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D829-4FF2-860F-32AE3C26889E}"/>
                </c:ext>
              </c:extLst>
            </c:dLbl>
            <c:dLbl>
              <c:idx val="20"/>
              <c:layout/>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D829-4FF2-860F-32AE3C26889E}"/>
                </c:ext>
              </c:extLst>
            </c:dLbl>
            <c:dLbl>
              <c:idx val="21"/>
              <c:layout/>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D829-4FF2-860F-32AE3C26889E}"/>
                </c:ext>
              </c:extLst>
            </c:dLbl>
            <c:dLbl>
              <c:idx val="22"/>
              <c:layout/>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D829-4FF2-860F-32AE3C26889E}"/>
                </c:ext>
              </c:extLst>
            </c:dLbl>
            <c:dLbl>
              <c:idx val="23"/>
              <c:layout/>
              <c:spPr>
                <a:noFill/>
                <a:ln>
                  <a:noFill/>
                </a:ln>
                <a:effectLst/>
              </c:spPr>
              <c:txPr>
                <a:bodyPr wrap="square" lIns="38100" tIns="19050" rIns="38100" bIns="19050" anchor="ctr">
                  <a:spAutoFit/>
                </a:bodyPr>
                <a:lstStyle/>
                <a:p>
                  <a:pPr>
                    <a:defRPr sz="900" b="1">
                      <a:solidFill>
                        <a:srgbClr val="248078"/>
                      </a:solidFill>
                    </a:defRPr>
                  </a:pPr>
                  <a:endParaRPr lang="en-US"/>
                </a:p>
              </c:txPr>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D829-4FF2-860F-32AE3C26889E}"/>
                </c:ext>
              </c:extLst>
            </c:dLbl>
            <c:dLbl>
              <c:idx val="24"/>
              <c:layout/>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829-4FF2-860F-32AE3C26889E}"/>
                </c:ext>
              </c:extLst>
            </c:dLbl>
            <c:dLbl>
              <c:idx val="25"/>
              <c:layout/>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D829-4FF2-860F-32AE3C26889E}"/>
                </c:ext>
              </c:extLst>
            </c:dLbl>
            <c:dLbl>
              <c:idx val="26"/>
              <c:layout/>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D829-4FF2-860F-32AE3C26889E}"/>
                </c:ext>
              </c:extLst>
            </c:dLbl>
            <c:dLbl>
              <c:idx val="27"/>
              <c:layout/>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D829-4FF2-860F-32AE3C26889E}"/>
                </c:ext>
              </c:extLst>
            </c:dLbl>
            <c:dLbl>
              <c:idx val="28"/>
              <c:layout>
                <c:manualLayout>
                  <c:x val="6.1567116417832073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D829-4FF2-860F-32AE3C26889E}"/>
                </c:ext>
              </c:extLst>
            </c:dLbl>
            <c:dLbl>
              <c:idx val="29"/>
              <c:layout>
                <c:manualLayout>
                  <c:x val="6.224518932543889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D829-4FF2-860F-32AE3C26889E}"/>
                </c:ext>
              </c:extLst>
            </c:dLbl>
            <c:dLbl>
              <c:idx val="30"/>
              <c:layout>
                <c:manualLayout>
                  <c:x val="9.3510162601626021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D829-4FF2-860F-32AE3C26889E}"/>
                </c:ext>
              </c:extLst>
            </c:dLbl>
            <c:dLbl>
              <c:idx val="31"/>
              <c:layout>
                <c:manualLayout>
                  <c:x val="0.11953841155021368"/>
                  <c:y val="-1.0683550986036749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D829-4FF2-860F-32AE3C26889E}"/>
                </c:ext>
              </c:extLst>
            </c:dLbl>
            <c:dLbl>
              <c:idx val="32"/>
              <c:layout>
                <c:manualLayout>
                  <c:x val="0.1265569105691057"/>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D829-4FF2-860F-32AE3C26889E}"/>
                </c:ext>
              </c:extLst>
            </c:dLbl>
            <c:spPr>
              <a:noFill/>
              <a:ln>
                <a:noFill/>
              </a:ln>
              <a:effectLst/>
            </c:spPr>
            <c:txPr>
              <a:bodyPr wrap="square" lIns="38100" tIns="19050" rIns="38100" bIns="19050" anchor="ctr">
                <a:spAutoFit/>
              </a:bodyPr>
              <a:lstStyle/>
              <a:p>
                <a:pPr>
                  <a:defRPr sz="900" b="1">
                    <a:solidFill>
                      <a:sysClr val="windowText" lastClr="000000"/>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 Figure 10'!$D$5:$D$37</c:f>
              <c:strCache>
                <c:ptCount val="33"/>
                <c:pt idx="0">
                  <c:v>Na h-Eileanan Siar</c:v>
                </c:pt>
                <c:pt idx="1">
                  <c:v>Inverclyde</c:v>
                </c:pt>
                <c:pt idx="2">
                  <c:v>Argyll and Bute</c:v>
                </c:pt>
                <c:pt idx="3">
                  <c:v>Dumfries and Galloway</c:v>
                </c:pt>
                <c:pt idx="4">
                  <c:v>North Ayrshire</c:v>
                </c:pt>
                <c:pt idx="5">
                  <c:v>West Dunbartonshire</c:v>
                </c:pt>
                <c:pt idx="6">
                  <c:v>Shetland Islands</c:v>
                </c:pt>
                <c:pt idx="7">
                  <c:v>South Ayrshire</c:v>
                </c:pt>
                <c:pt idx="8">
                  <c:v>Clackmannanshire</c:v>
                </c:pt>
                <c:pt idx="9">
                  <c:v>East Ayrshire</c:v>
                </c:pt>
                <c:pt idx="10">
                  <c:v>Angus</c:v>
                </c:pt>
                <c:pt idx="11">
                  <c:v>Scottish Borders</c:v>
                </c:pt>
                <c:pt idx="12">
                  <c:v>Highland</c:v>
                </c:pt>
                <c:pt idx="13">
                  <c:v>Aberdeenshire</c:v>
                </c:pt>
                <c:pt idx="14">
                  <c:v>East Dunbartonshire</c:v>
                </c:pt>
                <c:pt idx="15">
                  <c:v>Moray</c:v>
                </c:pt>
                <c:pt idx="16">
                  <c:v>South Lanarkshire</c:v>
                </c:pt>
                <c:pt idx="17">
                  <c:v>Fife</c:v>
                </c:pt>
                <c:pt idx="18">
                  <c:v>North Lanarkshire</c:v>
                </c:pt>
                <c:pt idx="19">
                  <c:v>Orkney Islands</c:v>
                </c:pt>
                <c:pt idx="20">
                  <c:v>Perth and Kinross</c:v>
                </c:pt>
                <c:pt idx="21">
                  <c:v>Falkirk</c:v>
                </c:pt>
                <c:pt idx="22">
                  <c:v>Aberdeen City</c:v>
                </c:pt>
                <c:pt idx="23">
                  <c:v>SCOTLAND</c:v>
                </c:pt>
                <c:pt idx="24">
                  <c:v>Renfrewshire</c:v>
                </c:pt>
                <c:pt idx="25">
                  <c:v>East Renfrewshire</c:v>
                </c:pt>
                <c:pt idx="26">
                  <c:v>Dundee City</c:v>
                </c:pt>
                <c:pt idx="27">
                  <c:v>West Lothian</c:v>
                </c:pt>
                <c:pt idx="28">
                  <c:v>Stirling</c:v>
                </c:pt>
                <c:pt idx="29">
                  <c:v>East Lothian</c:v>
                </c:pt>
                <c:pt idx="30">
                  <c:v>Midlothian</c:v>
                </c:pt>
                <c:pt idx="31">
                  <c:v>Glasgow City</c:v>
                </c:pt>
                <c:pt idx="32">
                  <c:v>City of Edinburgh</c:v>
                </c:pt>
              </c:strCache>
            </c:strRef>
          </c:cat>
          <c:val>
            <c:numRef>
              <c:f>'Data Figure 10'!$E$5:$E$37</c:f>
              <c:numCache>
                <c:formatCode>0%</c:formatCode>
                <c:ptCount val="33"/>
                <c:pt idx="0">
                  <c:v>-9.681962211008098E-2</c:v>
                </c:pt>
                <c:pt idx="1">
                  <c:v>-9.0957145554087224E-2</c:v>
                </c:pt>
                <c:pt idx="2">
                  <c:v>-8.1451172940534639E-2</c:v>
                </c:pt>
                <c:pt idx="3">
                  <c:v>-7.4158027609174407E-2</c:v>
                </c:pt>
                <c:pt idx="4">
                  <c:v>-7.3758606122192663E-2</c:v>
                </c:pt>
                <c:pt idx="5">
                  <c:v>-6.3448252789347792E-2</c:v>
                </c:pt>
                <c:pt idx="6">
                  <c:v>-6.2752763548126186E-2</c:v>
                </c:pt>
                <c:pt idx="7">
                  <c:v>-6.203916311308242E-2</c:v>
                </c:pt>
                <c:pt idx="8">
                  <c:v>-5.847364838871956E-2</c:v>
                </c:pt>
                <c:pt idx="9">
                  <c:v>-5.128591710326285E-2</c:v>
                </c:pt>
                <c:pt idx="10">
                  <c:v>-4.7572291905795802E-2</c:v>
                </c:pt>
                <c:pt idx="11">
                  <c:v>-4.5978151522450654E-2</c:v>
                </c:pt>
                <c:pt idx="12">
                  <c:v>-2.8101882071366404E-2</c:v>
                </c:pt>
                <c:pt idx="13">
                  <c:v>-2.5168919948090247E-2</c:v>
                </c:pt>
                <c:pt idx="14">
                  <c:v>-2.2795431825755053E-2</c:v>
                </c:pt>
                <c:pt idx="15">
                  <c:v>-1.9164142132659382E-2</c:v>
                </c:pt>
                <c:pt idx="16">
                  <c:v>-1.5327110100472842E-2</c:v>
                </c:pt>
                <c:pt idx="17">
                  <c:v>-1.2524015011778538E-2</c:v>
                </c:pt>
                <c:pt idx="18">
                  <c:v>-1.1324246253836432E-2</c:v>
                </c:pt>
                <c:pt idx="19">
                  <c:v>-2.7564627877523654E-3</c:v>
                </c:pt>
                <c:pt idx="20">
                  <c:v>-7.2198216922824483E-4</c:v>
                </c:pt>
                <c:pt idx="21">
                  <c:v>4.7173527673823124E-3</c:v>
                </c:pt>
                <c:pt idx="22">
                  <c:v>8.3417007801034997E-3</c:v>
                </c:pt>
                <c:pt idx="23">
                  <c:v>8.9478874158833883E-3</c:v>
                </c:pt>
                <c:pt idx="24">
                  <c:v>9.6174940110039572E-3</c:v>
                </c:pt>
                <c:pt idx="25">
                  <c:v>9.747797883841695E-3</c:v>
                </c:pt>
                <c:pt idx="26">
                  <c:v>1.5454489405865307E-2</c:v>
                </c:pt>
                <c:pt idx="27">
                  <c:v>1.9440185045611662E-2</c:v>
                </c:pt>
                <c:pt idx="28">
                  <c:v>4.0689762097538287E-2</c:v>
                </c:pt>
                <c:pt idx="29">
                  <c:v>4.6633685345511051E-2</c:v>
                </c:pt>
                <c:pt idx="30">
                  <c:v>8.2102053492442928E-2</c:v>
                </c:pt>
                <c:pt idx="31">
                  <c:v>0.10220569125226184</c:v>
                </c:pt>
                <c:pt idx="32">
                  <c:v>0.11563532214945943</c:v>
                </c:pt>
              </c:numCache>
            </c:numRef>
          </c:val>
          <c:extLst>
            <c:ext xmlns:c16="http://schemas.microsoft.com/office/drawing/2014/chart" uri="{C3380CC4-5D6E-409C-BE32-E72D297353CC}">
              <c16:uniqueId val="{00000000-2990-47DF-A4D8-CF812DC9394C}"/>
            </c:ext>
          </c:extLst>
        </c:ser>
        <c:dLbls>
          <c:showLegendKey val="0"/>
          <c:showVal val="0"/>
          <c:showCatName val="0"/>
          <c:showSerName val="0"/>
          <c:showPercent val="0"/>
          <c:showBubbleSize val="0"/>
        </c:dLbls>
        <c:gapWidth val="20"/>
        <c:overlap val="100"/>
        <c:axId val="140754304"/>
        <c:axId val="140772480"/>
      </c:barChart>
      <c:catAx>
        <c:axId val="140754304"/>
        <c:scaling>
          <c:orientation val="minMax"/>
        </c:scaling>
        <c:delete val="0"/>
        <c:axPos val="l"/>
        <c:numFmt formatCode="General" sourceLinked="1"/>
        <c:majorTickMark val="none"/>
        <c:minorTickMark val="none"/>
        <c:tickLblPos val="low"/>
        <c:spPr>
          <a:ln w="3175">
            <a:noFill/>
            <a:prstDash val="solid"/>
          </a:ln>
        </c:spPr>
        <c:txPr>
          <a:bodyPr rot="0" vert="horz"/>
          <a:lstStyle/>
          <a:p>
            <a:pPr>
              <a:defRPr sz="900" b="0" i="0" u="none" strike="noStrike" baseline="0">
                <a:solidFill>
                  <a:sysClr val="windowText" lastClr="000000"/>
                </a:solidFill>
                <a:latin typeface="Arial"/>
                <a:ea typeface="Arial"/>
                <a:cs typeface="Arial"/>
              </a:defRPr>
            </a:pPr>
            <a:endParaRPr lang="en-US"/>
          </a:p>
        </c:txPr>
        <c:crossAx val="140772480"/>
        <c:crosses val="autoZero"/>
        <c:auto val="1"/>
        <c:lblAlgn val="ctr"/>
        <c:lblOffset val="100"/>
        <c:tickLblSkip val="1"/>
        <c:noMultiLvlLbl val="0"/>
      </c:catAx>
      <c:valAx>
        <c:axId val="140772480"/>
        <c:scaling>
          <c:orientation val="minMax"/>
        </c:scaling>
        <c:delete val="0"/>
        <c:axPos val="b"/>
        <c:title>
          <c:tx>
            <c:rich>
              <a:bodyPr/>
              <a:lstStyle/>
              <a:p>
                <a:pPr>
                  <a:defRPr b="1"/>
                </a:pPr>
                <a:r>
                  <a:rPr lang="en-GB" b="1"/>
                  <a:t>Percentage change</a:t>
                </a:r>
              </a:p>
            </c:rich>
          </c:tx>
          <c:layout>
            <c:manualLayout>
              <c:xMode val="edge"/>
              <c:yMode val="edge"/>
              <c:x val="0.49465650406504064"/>
              <c:y val="0.96204058313632779"/>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40754304"/>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5062262872628728"/>
          <c:y val="4.1011426319936956E-2"/>
          <c:w val="0.48225711382113823"/>
          <c:h val="0.89626654846335696"/>
        </c:manualLayout>
      </c:layout>
      <c:barChart>
        <c:barDir val="bar"/>
        <c:grouping val="stacked"/>
        <c:varyColors val="0"/>
        <c:ser>
          <c:idx val="0"/>
          <c:order val="0"/>
          <c:tx>
            <c:strRef>
              <c:f>'Data Figure 10'!$H$3</c:f>
              <c:strCache>
                <c:ptCount val="1"/>
                <c:pt idx="0">
                  <c:v>Percentage change in age 65 and over</c:v>
                </c:pt>
              </c:strCache>
            </c:strRef>
          </c:tx>
          <c:spPr>
            <a:solidFill>
              <a:srgbClr val="96D0CB"/>
            </a:solidFill>
          </c:spPr>
          <c:invertIfNegative val="0"/>
          <c:dPt>
            <c:idx val="11"/>
            <c:invertIfNegative val="0"/>
            <c:bubble3D val="0"/>
            <c:spPr>
              <a:solidFill>
                <a:srgbClr val="248078"/>
              </a:solidFill>
            </c:spPr>
            <c:extLst>
              <c:ext xmlns:c16="http://schemas.microsoft.com/office/drawing/2014/chart" uri="{C3380CC4-5D6E-409C-BE32-E72D297353CC}">
                <c16:uniqueId val="{00000005-F26E-46FB-A8CC-01867C532DD6}"/>
              </c:ext>
            </c:extLst>
          </c:dPt>
          <c:dLbls>
            <c:dLbl>
              <c:idx val="0"/>
              <c:layout>
                <c:manualLayout>
                  <c:x val="5.38550135501355E-2"/>
                  <c:y val="-2.5019700551615447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F26E-46FB-A8CC-01867C532DD6}"/>
                </c:ext>
              </c:extLst>
            </c:dLbl>
            <c:dLbl>
              <c:idx val="1"/>
              <c:layout>
                <c:manualLayout>
                  <c:x val="6.3807588075880675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F26E-46FB-A8CC-01867C532DD6}"/>
                </c:ext>
              </c:extLst>
            </c:dLbl>
            <c:dLbl>
              <c:idx val="2"/>
              <c:layout>
                <c:manualLayout>
                  <c:x val="0.12200813008130082"/>
                  <c:y val="-1.8347568451841579E-16"/>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F26E-46FB-A8CC-01867C532DD6}"/>
                </c:ext>
              </c:extLst>
            </c:dLbl>
            <c:dLbl>
              <c:idx val="3"/>
              <c:layout>
                <c:manualLayout>
                  <c:x val="0.12547662601626025"/>
                  <c:y val="-9.1737842259207894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F26E-46FB-A8CC-01867C532DD6}"/>
                </c:ext>
              </c:extLst>
            </c:dLbl>
            <c:dLbl>
              <c:idx val="4"/>
              <c:layout>
                <c:manualLayout>
                  <c:x val="0.12994884823848238"/>
                  <c:y val="-9.1737842259207894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F26E-46FB-A8CC-01867C532DD6}"/>
                </c:ext>
              </c:extLst>
            </c:dLbl>
            <c:dLbl>
              <c:idx val="5"/>
              <c:layout>
                <c:manualLayout>
                  <c:x val="0.14972118928605413"/>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F26E-46FB-A8CC-01867C532DD6}"/>
                </c:ext>
              </c:extLst>
            </c:dLbl>
            <c:dLbl>
              <c:idx val="6"/>
              <c:layout>
                <c:manualLayout>
                  <c:x val="0.15535230352303514"/>
                  <c:y val="-1.8347568451841579E-16"/>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F26E-46FB-A8CC-01867C532DD6}"/>
                </c:ext>
              </c:extLst>
            </c:dLbl>
            <c:dLbl>
              <c:idx val="7"/>
              <c:layout>
                <c:manualLayout>
                  <c:x val="0.1536070460704607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F26E-46FB-A8CC-01867C532DD6}"/>
                </c:ext>
              </c:extLst>
            </c:dLbl>
            <c:dLbl>
              <c:idx val="8"/>
              <c:layout>
                <c:manualLayout>
                  <c:x val="0.16331710903320448"/>
                  <c:y val="1.7106115179209213E-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F26E-46FB-A8CC-01867C532DD6}"/>
                </c:ext>
              </c:extLst>
            </c:dLbl>
            <c:dLbl>
              <c:idx val="9"/>
              <c:layout>
                <c:manualLayout>
                  <c:x val="0.16586009485094858"/>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F26E-46FB-A8CC-01867C532DD6}"/>
                </c:ext>
              </c:extLst>
            </c:dLbl>
            <c:dLbl>
              <c:idx val="10"/>
              <c:layout>
                <c:manualLayout>
                  <c:x val="0.16783130081300812"/>
                  <c:y val="2.5019700551615447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F26E-46FB-A8CC-01867C532DD6}"/>
                </c:ext>
              </c:extLst>
            </c:dLbl>
            <c:dLbl>
              <c:idx val="11"/>
              <c:layout>
                <c:manualLayout>
                  <c:x val="0.16857486449864498"/>
                  <c:y val="-9.1737842259207894E-17"/>
                </c:manualLayout>
              </c:layout>
              <c:spPr>
                <a:noFill/>
                <a:ln>
                  <a:noFill/>
                </a:ln>
                <a:effectLst/>
              </c:spPr>
              <c:txPr>
                <a:bodyPr wrap="square" lIns="38100" tIns="19050" rIns="38100" bIns="19050" anchor="ctr">
                  <a:spAutoFit/>
                </a:bodyPr>
                <a:lstStyle/>
                <a:p>
                  <a:pPr>
                    <a:defRPr sz="900" b="1">
                      <a:solidFill>
                        <a:srgbClr val="248078"/>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26E-46FB-A8CC-01867C532DD6}"/>
                </c:ext>
              </c:extLst>
            </c:dLbl>
            <c:dLbl>
              <c:idx val="12"/>
              <c:layout>
                <c:manualLayout>
                  <c:x val="0.16665481029810306"/>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26E-46FB-A8CC-01867C532DD6}"/>
                </c:ext>
              </c:extLst>
            </c:dLbl>
            <c:dLbl>
              <c:idx val="13"/>
              <c:layout>
                <c:manualLayout>
                  <c:x val="0.16752879403794038"/>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F26E-46FB-A8CC-01867C532DD6}"/>
                </c:ext>
              </c:extLst>
            </c:dLbl>
            <c:dLbl>
              <c:idx val="14"/>
              <c:layout>
                <c:manualLayout>
                  <c:x val="0.1681731029810297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F26E-46FB-A8CC-01867C532DD6}"/>
                </c:ext>
              </c:extLst>
            </c:dLbl>
            <c:dLbl>
              <c:idx val="15"/>
              <c:layout>
                <c:manualLayout>
                  <c:x val="0.1781832655826558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F26E-46FB-A8CC-01867C532DD6}"/>
                </c:ext>
              </c:extLst>
            </c:dLbl>
            <c:dLbl>
              <c:idx val="16"/>
              <c:layout>
                <c:manualLayout>
                  <c:x val="0.17424051490514905"/>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F26E-46FB-A8CC-01867C532DD6}"/>
                </c:ext>
              </c:extLst>
            </c:dLbl>
            <c:dLbl>
              <c:idx val="17"/>
              <c:layout>
                <c:manualLayout>
                  <c:x val="0.17179234417344158"/>
                  <c:y val="2.5019700551615447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F26E-46FB-A8CC-01867C532DD6}"/>
                </c:ext>
              </c:extLst>
            </c:dLbl>
            <c:dLbl>
              <c:idx val="18"/>
              <c:layout>
                <c:manualLayout>
                  <c:x val="0.18105334326702485"/>
                  <c:y val="2.5020446579731384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F26E-46FB-A8CC-01867C532DD6}"/>
                </c:ext>
              </c:extLst>
            </c:dLbl>
            <c:dLbl>
              <c:idx val="19"/>
              <c:layout>
                <c:manualLayout>
                  <c:x val="0.18306978319783182"/>
                  <c:y val="-4.5868921129603947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F26E-46FB-A8CC-01867C532DD6}"/>
                </c:ext>
              </c:extLst>
            </c:dLbl>
            <c:dLbl>
              <c:idx val="20"/>
              <c:layout>
                <c:manualLayout>
                  <c:x val="0.18490210027100271"/>
                  <c:y val="4.5868921129603947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F26E-46FB-A8CC-01867C532DD6}"/>
                </c:ext>
              </c:extLst>
            </c:dLbl>
            <c:dLbl>
              <c:idx val="21"/>
              <c:layout>
                <c:manualLayout>
                  <c:x val="0.18928929539295392"/>
                  <c:y val="-4.5868921129603947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F26E-46FB-A8CC-01867C532DD6}"/>
                </c:ext>
              </c:extLst>
            </c:dLbl>
            <c:dLbl>
              <c:idx val="22"/>
              <c:layout>
                <c:manualLayout>
                  <c:x val="0.19623712737127355"/>
                  <c:y val="2.5019700551614987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F26E-46FB-A8CC-01867C532DD6}"/>
                </c:ext>
              </c:extLst>
            </c:dLbl>
            <c:dLbl>
              <c:idx val="23"/>
              <c:layout>
                <c:manualLayout>
                  <c:x val="0.1931260162601626"/>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F26E-46FB-A8CC-01867C532DD6}"/>
                </c:ext>
              </c:extLst>
            </c:dLbl>
            <c:dLbl>
              <c:idx val="24"/>
              <c:layout>
                <c:manualLayout>
                  <c:x val="0.19804422243154451"/>
                  <c:y val="-1.7106115179222031E-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F26E-46FB-A8CC-01867C532DD6}"/>
                </c:ext>
              </c:extLst>
            </c:dLbl>
            <c:dLbl>
              <c:idx val="25"/>
              <c:layout>
                <c:manualLayout>
                  <c:x val="0.20780604357914845"/>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F26E-46FB-A8CC-01867C532DD6}"/>
                </c:ext>
              </c:extLst>
            </c:dLbl>
            <c:dLbl>
              <c:idx val="26"/>
              <c:layout>
                <c:manualLayout>
                  <c:x val="0.20707655826558266"/>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F26E-46FB-A8CC-01867C532DD6}"/>
                </c:ext>
              </c:extLst>
            </c:dLbl>
            <c:dLbl>
              <c:idx val="27"/>
              <c:layout>
                <c:manualLayout>
                  <c:x val="0.2152621951219512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F26E-46FB-A8CC-01867C532DD6}"/>
                </c:ext>
              </c:extLst>
            </c:dLbl>
            <c:dLbl>
              <c:idx val="28"/>
              <c:layout>
                <c:manualLayout>
                  <c:x val="0.22877608824793969"/>
                  <c:y val="-1.7106115179217759E-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26E-46FB-A8CC-01867C532DD6}"/>
                </c:ext>
              </c:extLst>
            </c:dLbl>
            <c:dLbl>
              <c:idx val="29"/>
              <c:layout>
                <c:manualLayout>
                  <c:x val="0.23388821138211366"/>
                  <c:y val="-2.5019700551615676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F26E-46FB-A8CC-01867C532DD6}"/>
                </c:ext>
              </c:extLst>
            </c:dLbl>
            <c:dLbl>
              <c:idx val="30"/>
              <c:layout>
                <c:manualLayout>
                  <c:x val="0.23717344173441735"/>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26E-46FB-A8CC-01867C532DD6}"/>
                </c:ext>
              </c:extLst>
            </c:dLbl>
            <c:dLbl>
              <c:idx val="31"/>
              <c:layout>
                <c:manualLayout>
                  <c:x val="0.2436726870526145"/>
                  <c:y val="2.3309835061809609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26E-46FB-A8CC-01867C532DD6}"/>
                </c:ext>
              </c:extLst>
            </c:dLbl>
            <c:dLbl>
              <c:idx val="32"/>
              <c:layout>
                <c:manualLayout>
                  <c:x val="0.25305318428184265"/>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26E-46FB-A8CC-01867C532DD6}"/>
                </c:ext>
              </c:extLst>
            </c:dLbl>
            <c:spPr>
              <a:noFill/>
              <a:ln>
                <a:noFill/>
              </a:ln>
              <a:effectLst/>
            </c:spPr>
            <c:txPr>
              <a:bodyPr wrap="square" lIns="38100" tIns="19050" rIns="38100" bIns="19050" anchor="ctr">
                <a:spAutoFit/>
              </a:bodyPr>
              <a:lstStyle/>
              <a:p>
                <a:pPr>
                  <a:defRPr sz="900" b="1">
                    <a:solidFill>
                      <a:sysClr val="windowText" lastClr="000000"/>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Figure 10'!$G$5:$G$37</c:f>
              <c:strCache>
                <c:ptCount val="33"/>
                <c:pt idx="0">
                  <c:v>Glasgow City</c:v>
                </c:pt>
                <c:pt idx="1">
                  <c:v>Dundee City</c:v>
                </c:pt>
                <c:pt idx="2">
                  <c:v>Inverclyde</c:v>
                </c:pt>
                <c:pt idx="3">
                  <c:v>West Dunbartonshire</c:v>
                </c:pt>
                <c:pt idx="4">
                  <c:v>Aberdeen City</c:v>
                </c:pt>
                <c:pt idx="5">
                  <c:v>Argyll and Bute</c:v>
                </c:pt>
                <c:pt idx="6">
                  <c:v>City of Edinburgh</c:v>
                </c:pt>
                <c:pt idx="7">
                  <c:v>Renfrewshire</c:v>
                </c:pt>
                <c:pt idx="8">
                  <c:v>Na h-Eileanan Siar</c:v>
                </c:pt>
                <c:pt idx="9">
                  <c:v>East Ayrshire</c:v>
                </c:pt>
                <c:pt idx="10">
                  <c:v>Dumfries and Galloway</c:v>
                </c:pt>
                <c:pt idx="11">
                  <c:v>SCOTLAND</c:v>
                </c:pt>
                <c:pt idx="12">
                  <c:v>North Lanarkshire</c:v>
                </c:pt>
                <c:pt idx="13">
                  <c:v>East Renfrewshire</c:v>
                </c:pt>
                <c:pt idx="14">
                  <c:v>South Ayrshire</c:v>
                </c:pt>
                <c:pt idx="15">
                  <c:v>Stirling</c:v>
                </c:pt>
                <c:pt idx="16">
                  <c:v>North Ayrshire</c:v>
                </c:pt>
                <c:pt idx="17">
                  <c:v>South Lanarkshire</c:v>
                </c:pt>
                <c:pt idx="18">
                  <c:v>Falkirk</c:v>
                </c:pt>
                <c:pt idx="19">
                  <c:v>East Dunbartonshire</c:v>
                </c:pt>
                <c:pt idx="20">
                  <c:v>Fife</c:v>
                </c:pt>
                <c:pt idx="21">
                  <c:v>Angus</c:v>
                </c:pt>
                <c:pt idx="22">
                  <c:v>Scottish Borders</c:v>
                </c:pt>
                <c:pt idx="23">
                  <c:v>Moray</c:v>
                </c:pt>
                <c:pt idx="24">
                  <c:v>Perth and Kinross</c:v>
                </c:pt>
                <c:pt idx="25">
                  <c:v>East Lothian</c:v>
                </c:pt>
                <c:pt idx="26">
                  <c:v>Highland</c:v>
                </c:pt>
                <c:pt idx="27">
                  <c:v>Midlothian</c:v>
                </c:pt>
                <c:pt idx="28">
                  <c:v>Shetland Islands</c:v>
                </c:pt>
                <c:pt idx="29">
                  <c:v>Aberdeenshire</c:v>
                </c:pt>
                <c:pt idx="30">
                  <c:v>Clackmannanshire</c:v>
                </c:pt>
                <c:pt idx="31">
                  <c:v>Orkney Islands</c:v>
                </c:pt>
                <c:pt idx="32">
                  <c:v>West Lothian</c:v>
                </c:pt>
              </c:strCache>
            </c:strRef>
          </c:cat>
          <c:val>
            <c:numRef>
              <c:f>'Data Figure 10'!$H$5:$H$37</c:f>
              <c:numCache>
                <c:formatCode>0%</c:formatCode>
                <c:ptCount val="33"/>
                <c:pt idx="0">
                  <c:v>3.9543015321856105E-2</c:v>
                </c:pt>
                <c:pt idx="1">
                  <c:v>4.9449885140853585E-2</c:v>
                </c:pt>
                <c:pt idx="2">
                  <c:v>0.12432690341490014</c:v>
                </c:pt>
                <c:pt idx="3">
                  <c:v>0.13505147702038894</c:v>
                </c:pt>
                <c:pt idx="4">
                  <c:v>0.14466608304152076</c:v>
                </c:pt>
                <c:pt idx="5">
                  <c:v>0.16882029819513472</c:v>
                </c:pt>
                <c:pt idx="6">
                  <c:v>0.16972825927984322</c:v>
                </c:pt>
                <c:pt idx="7">
                  <c:v>0.17364261168384879</c:v>
                </c:pt>
                <c:pt idx="8">
                  <c:v>0.18527961924188338</c:v>
                </c:pt>
                <c:pt idx="9">
                  <c:v>0.19282977817717448</c:v>
                </c:pt>
                <c:pt idx="10">
                  <c:v>0.19403258842591178</c:v>
                </c:pt>
                <c:pt idx="11">
                  <c:v>0.1970683116041087</c:v>
                </c:pt>
                <c:pt idx="12">
                  <c:v>0.19727360076867642</c:v>
                </c:pt>
                <c:pt idx="13">
                  <c:v>0.20258567363602623</c:v>
                </c:pt>
                <c:pt idx="14">
                  <c:v>0.20681031967657235</c:v>
                </c:pt>
                <c:pt idx="15">
                  <c:v>0.20735524256651017</c:v>
                </c:pt>
                <c:pt idx="16">
                  <c:v>0.20779169929522318</c:v>
                </c:pt>
                <c:pt idx="17">
                  <c:v>0.21355789634670899</c:v>
                </c:pt>
                <c:pt idx="18">
                  <c:v>0.21946853369400907</c:v>
                </c:pt>
                <c:pt idx="19">
                  <c:v>0.22653111827423755</c:v>
                </c:pt>
                <c:pt idx="20">
                  <c:v>0.23472176151889937</c:v>
                </c:pt>
                <c:pt idx="21">
                  <c:v>0.2348511537784041</c:v>
                </c:pt>
                <c:pt idx="22">
                  <c:v>0.23851296682706638</c:v>
                </c:pt>
                <c:pt idx="23">
                  <c:v>0.23917901670195249</c:v>
                </c:pt>
                <c:pt idx="24">
                  <c:v>0.24920886075949367</c:v>
                </c:pt>
                <c:pt idx="25">
                  <c:v>0.2664498088226902</c:v>
                </c:pt>
                <c:pt idx="26">
                  <c:v>0.2744501085622581</c:v>
                </c:pt>
                <c:pt idx="27">
                  <c:v>0.28220097788805371</c:v>
                </c:pt>
                <c:pt idx="28">
                  <c:v>0.28563787108852634</c:v>
                </c:pt>
                <c:pt idx="29">
                  <c:v>0.30060155255472631</c:v>
                </c:pt>
                <c:pt idx="30">
                  <c:v>0.30923495914830401</c:v>
                </c:pt>
                <c:pt idx="31">
                  <c:v>0.30935770988693767</c:v>
                </c:pt>
                <c:pt idx="32">
                  <c:v>0.32137512293154319</c:v>
                </c:pt>
              </c:numCache>
            </c:numRef>
          </c:val>
          <c:extLst>
            <c:ext xmlns:c16="http://schemas.microsoft.com/office/drawing/2014/chart" uri="{C3380CC4-5D6E-409C-BE32-E72D297353CC}">
              <c16:uniqueId val="{00000001-5FE7-4030-90F4-CC5F639CAE40}"/>
            </c:ext>
          </c:extLst>
        </c:ser>
        <c:dLbls>
          <c:showLegendKey val="0"/>
          <c:showVal val="0"/>
          <c:showCatName val="0"/>
          <c:showSerName val="0"/>
          <c:showPercent val="0"/>
          <c:showBubbleSize val="0"/>
        </c:dLbls>
        <c:gapWidth val="20"/>
        <c:overlap val="100"/>
        <c:axId val="140754304"/>
        <c:axId val="140772480"/>
      </c:barChart>
      <c:catAx>
        <c:axId val="140754304"/>
        <c:scaling>
          <c:orientation val="minMax"/>
        </c:scaling>
        <c:delete val="0"/>
        <c:axPos val="l"/>
        <c:numFmt formatCode="General" sourceLinked="1"/>
        <c:majorTickMark val="none"/>
        <c:minorTickMark val="none"/>
        <c:tickLblPos val="low"/>
        <c:spPr>
          <a:ln w="3175">
            <a:noFill/>
            <a:prstDash val="solid"/>
          </a:ln>
        </c:spPr>
        <c:txPr>
          <a:bodyPr rot="0" vert="horz"/>
          <a:lstStyle/>
          <a:p>
            <a:pPr>
              <a:defRPr sz="900" b="0" i="0" u="none" strike="noStrike" baseline="0">
                <a:solidFill>
                  <a:sysClr val="windowText" lastClr="000000"/>
                </a:solidFill>
                <a:latin typeface="Arial"/>
                <a:ea typeface="Arial"/>
                <a:cs typeface="Arial"/>
              </a:defRPr>
            </a:pPr>
            <a:endParaRPr lang="en-US"/>
          </a:p>
        </c:txPr>
        <c:crossAx val="140772480"/>
        <c:crosses val="autoZero"/>
        <c:auto val="1"/>
        <c:lblAlgn val="ctr"/>
        <c:lblOffset val="100"/>
        <c:tickLblSkip val="1"/>
        <c:noMultiLvlLbl val="0"/>
      </c:catAx>
      <c:valAx>
        <c:axId val="140772480"/>
        <c:scaling>
          <c:orientation val="minMax"/>
        </c:scaling>
        <c:delete val="0"/>
        <c:axPos val="b"/>
        <c:title>
          <c:tx>
            <c:rich>
              <a:bodyPr/>
              <a:lstStyle/>
              <a:p>
                <a:pPr>
                  <a:defRPr b="1"/>
                </a:pPr>
                <a:r>
                  <a:rPr lang="en-GB" b="1"/>
                  <a:t>Percentage change</a:t>
                </a:r>
              </a:p>
            </c:rich>
          </c:tx>
          <c:layout>
            <c:manualLayout>
              <c:xMode val="edge"/>
              <c:yMode val="edge"/>
              <c:x val="0.477244918699187"/>
              <c:y val="0.962681442080378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40754304"/>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621388190954774"/>
          <c:y val="4.8380287418842025E-2"/>
          <c:w val="0.67135975013958682"/>
          <c:h val="0.81104258613534308"/>
        </c:manualLayout>
      </c:layout>
      <c:lineChart>
        <c:grouping val="standard"/>
        <c:varyColors val="0"/>
        <c:ser>
          <c:idx val="2"/>
          <c:order val="0"/>
          <c:tx>
            <c:strRef>
              <c:f>'Data Figure 12'!$G$6</c:f>
              <c:strCache>
                <c:ptCount val="1"/>
                <c:pt idx="0">
                  <c:v>UK</c:v>
                </c:pt>
              </c:strCache>
            </c:strRef>
          </c:tx>
          <c:spPr>
            <a:ln w="31750" cap="rnd">
              <a:solidFill>
                <a:srgbClr val="B9B9B9"/>
              </a:solidFill>
              <a:round/>
            </a:ln>
            <a:effectLst/>
          </c:spPr>
          <c:marker>
            <c:symbol val="none"/>
          </c:marker>
          <c:dPt>
            <c:idx val="0"/>
            <c:bubble3D val="0"/>
            <c:spPr>
              <a:ln w="31750" cap="rnd">
                <a:solidFill>
                  <a:srgbClr val="B9B9B9"/>
                </a:solidFill>
                <a:round/>
              </a:ln>
              <a:effectLst/>
            </c:spPr>
            <c:extLst>
              <c:ext xmlns:c16="http://schemas.microsoft.com/office/drawing/2014/chart" uri="{C3380CC4-5D6E-409C-BE32-E72D297353CC}">
                <c16:uniqueId val="{00000003-EE48-4360-8CCA-90FD944E20E3}"/>
              </c:ext>
            </c:extLst>
          </c:dPt>
          <c:dPt>
            <c:idx val="1"/>
            <c:bubble3D val="0"/>
            <c:spPr>
              <a:ln w="31750" cap="rnd">
                <a:solidFill>
                  <a:srgbClr val="B9B9B9"/>
                </a:solidFill>
                <a:round/>
              </a:ln>
              <a:effectLst/>
            </c:spPr>
            <c:extLst>
              <c:ext xmlns:c16="http://schemas.microsoft.com/office/drawing/2014/chart" uri="{C3380CC4-5D6E-409C-BE32-E72D297353CC}">
                <c16:uniqueId val="{00000005-EE48-4360-8CCA-90FD944E20E3}"/>
              </c:ext>
            </c:extLst>
          </c:dPt>
          <c:dPt>
            <c:idx val="3"/>
            <c:bubble3D val="0"/>
            <c:extLst>
              <c:ext xmlns:c16="http://schemas.microsoft.com/office/drawing/2014/chart" uri="{C3380CC4-5D6E-409C-BE32-E72D297353CC}">
                <c16:uniqueId val="{00000006-EE48-4360-8CCA-90FD944E20E3}"/>
              </c:ext>
            </c:extLst>
          </c:dPt>
          <c:dPt>
            <c:idx val="4"/>
            <c:bubble3D val="0"/>
            <c:extLst>
              <c:ext xmlns:c16="http://schemas.microsoft.com/office/drawing/2014/chart" uri="{C3380CC4-5D6E-409C-BE32-E72D297353CC}">
                <c16:uniqueId val="{00000007-EE48-4360-8CCA-90FD944E20E3}"/>
              </c:ext>
            </c:extLst>
          </c:dPt>
          <c:dPt>
            <c:idx val="6"/>
            <c:bubble3D val="0"/>
            <c:extLst>
              <c:ext xmlns:c16="http://schemas.microsoft.com/office/drawing/2014/chart" uri="{C3380CC4-5D6E-409C-BE32-E72D297353CC}">
                <c16:uniqueId val="{00000009-EE48-4360-8CCA-90FD944E20E3}"/>
              </c:ext>
            </c:extLst>
          </c:dPt>
          <c:dPt>
            <c:idx val="7"/>
            <c:bubble3D val="0"/>
            <c:extLst>
              <c:ext xmlns:c16="http://schemas.microsoft.com/office/drawing/2014/chart" uri="{C3380CC4-5D6E-409C-BE32-E72D297353CC}">
                <c16:uniqueId val="{0000000B-EE48-4360-8CCA-90FD944E20E3}"/>
              </c:ext>
            </c:extLst>
          </c:dPt>
          <c:dPt>
            <c:idx val="10"/>
            <c:marker>
              <c:symbol val="circle"/>
              <c:size val="7"/>
              <c:spPr>
                <a:solidFill>
                  <a:srgbClr val="B9B9B9"/>
                </a:solidFill>
                <a:ln w="9525">
                  <a:solidFill>
                    <a:srgbClr val="B9B9B9"/>
                  </a:solidFill>
                </a:ln>
                <a:effectLst/>
              </c:spPr>
            </c:marker>
            <c:bubble3D val="0"/>
            <c:extLst>
              <c:ext xmlns:c16="http://schemas.microsoft.com/office/drawing/2014/chart" uri="{C3380CC4-5D6E-409C-BE32-E72D297353CC}">
                <c16:uniqueId val="{00000043-EE48-4360-8CCA-90FD944E20E3}"/>
              </c:ext>
            </c:extLst>
          </c:dPt>
          <c:dPt>
            <c:idx val="11"/>
            <c:bubble3D val="0"/>
            <c:extLst>
              <c:ext xmlns:c16="http://schemas.microsoft.com/office/drawing/2014/chart" uri="{C3380CC4-5D6E-409C-BE32-E72D297353CC}">
                <c16:uniqueId val="{0000000C-EE48-4360-8CCA-90FD944E20E3}"/>
              </c:ext>
            </c:extLst>
          </c:dPt>
          <c:dPt>
            <c:idx val="12"/>
            <c:bubble3D val="0"/>
            <c:extLst>
              <c:ext xmlns:c16="http://schemas.microsoft.com/office/drawing/2014/chart" uri="{C3380CC4-5D6E-409C-BE32-E72D297353CC}">
                <c16:uniqueId val="{0000000E-EE48-4360-8CCA-90FD944E20E3}"/>
              </c:ext>
            </c:extLst>
          </c:dPt>
          <c:dPt>
            <c:idx val="15"/>
            <c:bubble3D val="0"/>
            <c:extLst>
              <c:ext xmlns:c16="http://schemas.microsoft.com/office/drawing/2014/chart" uri="{C3380CC4-5D6E-409C-BE32-E72D297353CC}">
                <c16:uniqueId val="{00000010-EE48-4360-8CCA-90FD944E20E3}"/>
              </c:ext>
            </c:extLst>
          </c:dPt>
          <c:dPt>
            <c:idx val="16"/>
            <c:bubble3D val="0"/>
            <c:extLst>
              <c:ext xmlns:c16="http://schemas.microsoft.com/office/drawing/2014/chart" uri="{C3380CC4-5D6E-409C-BE32-E72D297353CC}">
                <c16:uniqueId val="{00000011-EE48-4360-8CCA-90FD944E20E3}"/>
              </c:ext>
            </c:extLst>
          </c:dPt>
          <c:dPt>
            <c:idx val="17"/>
            <c:bubble3D val="0"/>
            <c:extLst>
              <c:ext xmlns:c16="http://schemas.microsoft.com/office/drawing/2014/chart" uri="{C3380CC4-5D6E-409C-BE32-E72D297353CC}">
                <c16:uniqueId val="{00000013-EE48-4360-8CCA-90FD944E20E3}"/>
              </c:ext>
            </c:extLst>
          </c:dPt>
          <c:dPt>
            <c:idx val="18"/>
            <c:bubble3D val="0"/>
            <c:extLst>
              <c:ext xmlns:c16="http://schemas.microsoft.com/office/drawing/2014/chart" uri="{C3380CC4-5D6E-409C-BE32-E72D297353CC}">
                <c16:uniqueId val="{00000015-EE48-4360-8CCA-90FD944E20E3}"/>
              </c:ext>
            </c:extLst>
          </c:dPt>
          <c:dPt>
            <c:idx val="19"/>
            <c:bubble3D val="0"/>
            <c:extLst>
              <c:ext xmlns:c16="http://schemas.microsoft.com/office/drawing/2014/chart" uri="{C3380CC4-5D6E-409C-BE32-E72D297353CC}">
                <c16:uniqueId val="{00000017-EE48-4360-8CCA-90FD944E20E3}"/>
              </c:ext>
            </c:extLst>
          </c:dPt>
          <c:dPt>
            <c:idx val="20"/>
            <c:bubble3D val="0"/>
            <c:extLst>
              <c:ext xmlns:c16="http://schemas.microsoft.com/office/drawing/2014/chart" uri="{C3380CC4-5D6E-409C-BE32-E72D297353CC}">
                <c16:uniqueId val="{00000019-EE48-4360-8CCA-90FD944E20E3}"/>
              </c:ext>
            </c:extLst>
          </c:dPt>
          <c:dPt>
            <c:idx val="21"/>
            <c:bubble3D val="0"/>
            <c:extLst>
              <c:ext xmlns:c16="http://schemas.microsoft.com/office/drawing/2014/chart" uri="{C3380CC4-5D6E-409C-BE32-E72D297353CC}">
                <c16:uniqueId val="{0000001B-EE48-4360-8CCA-90FD944E20E3}"/>
              </c:ext>
            </c:extLst>
          </c:dPt>
          <c:dPt>
            <c:idx val="22"/>
            <c:bubble3D val="0"/>
            <c:extLst>
              <c:ext xmlns:c16="http://schemas.microsoft.com/office/drawing/2014/chart" uri="{C3380CC4-5D6E-409C-BE32-E72D297353CC}">
                <c16:uniqueId val="{0000001D-EE48-4360-8CCA-90FD944E20E3}"/>
              </c:ext>
            </c:extLst>
          </c:dPt>
          <c:dPt>
            <c:idx val="23"/>
            <c:bubble3D val="0"/>
            <c:extLst>
              <c:ext xmlns:c16="http://schemas.microsoft.com/office/drawing/2014/chart" uri="{C3380CC4-5D6E-409C-BE32-E72D297353CC}">
                <c16:uniqueId val="{0000001F-EE48-4360-8CCA-90FD944E20E3}"/>
              </c:ext>
            </c:extLst>
          </c:dPt>
          <c:dPt>
            <c:idx val="24"/>
            <c:bubble3D val="0"/>
            <c:extLst>
              <c:ext xmlns:c16="http://schemas.microsoft.com/office/drawing/2014/chart" uri="{C3380CC4-5D6E-409C-BE32-E72D297353CC}">
                <c16:uniqueId val="{00000021-EE48-4360-8CCA-90FD944E20E3}"/>
              </c:ext>
            </c:extLst>
          </c:dPt>
          <c:dPt>
            <c:idx val="25"/>
            <c:bubble3D val="0"/>
            <c:extLst>
              <c:ext xmlns:c16="http://schemas.microsoft.com/office/drawing/2014/chart" uri="{C3380CC4-5D6E-409C-BE32-E72D297353CC}">
                <c16:uniqueId val="{00000023-EE48-4360-8CCA-90FD944E20E3}"/>
              </c:ext>
            </c:extLst>
          </c:dPt>
          <c:dPt>
            <c:idx val="26"/>
            <c:bubble3D val="0"/>
            <c:extLst>
              <c:ext xmlns:c16="http://schemas.microsoft.com/office/drawing/2014/chart" uri="{C3380CC4-5D6E-409C-BE32-E72D297353CC}">
                <c16:uniqueId val="{00000025-EE48-4360-8CCA-90FD944E20E3}"/>
              </c:ext>
            </c:extLst>
          </c:dPt>
          <c:dPt>
            <c:idx val="27"/>
            <c:bubble3D val="0"/>
            <c:extLst>
              <c:ext xmlns:c16="http://schemas.microsoft.com/office/drawing/2014/chart" uri="{C3380CC4-5D6E-409C-BE32-E72D297353CC}">
                <c16:uniqueId val="{00000027-EE48-4360-8CCA-90FD944E20E3}"/>
              </c:ext>
            </c:extLst>
          </c:dPt>
          <c:dPt>
            <c:idx val="28"/>
            <c:bubble3D val="0"/>
            <c:extLst>
              <c:ext xmlns:c16="http://schemas.microsoft.com/office/drawing/2014/chart" uri="{C3380CC4-5D6E-409C-BE32-E72D297353CC}">
                <c16:uniqueId val="{00000029-EE48-4360-8CCA-90FD944E20E3}"/>
              </c:ext>
            </c:extLst>
          </c:dPt>
          <c:dPt>
            <c:idx val="29"/>
            <c:bubble3D val="0"/>
            <c:extLst>
              <c:ext xmlns:c16="http://schemas.microsoft.com/office/drawing/2014/chart" uri="{C3380CC4-5D6E-409C-BE32-E72D297353CC}">
                <c16:uniqueId val="{0000002A-EE48-4360-8CCA-90FD944E20E3}"/>
              </c:ext>
            </c:extLst>
          </c:dPt>
          <c:dPt>
            <c:idx val="36"/>
            <c:bubble3D val="0"/>
            <c:extLst>
              <c:ext xmlns:c16="http://schemas.microsoft.com/office/drawing/2014/chart" uri="{C3380CC4-5D6E-409C-BE32-E72D297353CC}">
                <c16:uniqueId val="{0000002C-EE48-4360-8CCA-90FD944E20E3}"/>
              </c:ext>
            </c:extLst>
          </c:dPt>
          <c:dPt>
            <c:idx val="37"/>
            <c:bubble3D val="0"/>
            <c:extLst>
              <c:ext xmlns:c16="http://schemas.microsoft.com/office/drawing/2014/chart" uri="{C3380CC4-5D6E-409C-BE32-E72D297353CC}">
                <c16:uniqueId val="{0000002E-EE48-4360-8CCA-90FD944E20E3}"/>
              </c:ext>
            </c:extLst>
          </c:dPt>
          <c:dPt>
            <c:idx val="38"/>
            <c:bubble3D val="0"/>
            <c:extLst>
              <c:ext xmlns:c16="http://schemas.microsoft.com/office/drawing/2014/chart" uri="{C3380CC4-5D6E-409C-BE32-E72D297353CC}">
                <c16:uniqueId val="{00000030-EE48-4360-8CCA-90FD944E20E3}"/>
              </c:ext>
            </c:extLst>
          </c:dPt>
          <c:dPt>
            <c:idx val="39"/>
            <c:bubble3D val="0"/>
            <c:extLst>
              <c:ext xmlns:c16="http://schemas.microsoft.com/office/drawing/2014/chart" uri="{C3380CC4-5D6E-409C-BE32-E72D297353CC}">
                <c16:uniqueId val="{00000032-EE48-4360-8CCA-90FD944E20E3}"/>
              </c:ext>
            </c:extLst>
          </c:dPt>
          <c:dPt>
            <c:idx val="40"/>
            <c:bubble3D val="0"/>
            <c:extLst>
              <c:ext xmlns:c16="http://schemas.microsoft.com/office/drawing/2014/chart" uri="{C3380CC4-5D6E-409C-BE32-E72D297353CC}">
                <c16:uniqueId val="{00000034-EE48-4360-8CCA-90FD944E20E3}"/>
              </c:ext>
            </c:extLst>
          </c:dPt>
          <c:dPt>
            <c:idx val="43"/>
            <c:bubble3D val="0"/>
            <c:extLst>
              <c:ext xmlns:c16="http://schemas.microsoft.com/office/drawing/2014/chart" uri="{C3380CC4-5D6E-409C-BE32-E72D297353CC}">
                <c16:uniqueId val="{00000035-EE48-4360-8CCA-90FD944E20E3}"/>
              </c:ext>
            </c:extLst>
          </c:dPt>
          <c:dPt>
            <c:idx val="44"/>
            <c:bubble3D val="0"/>
            <c:extLst>
              <c:ext xmlns:c16="http://schemas.microsoft.com/office/drawing/2014/chart" uri="{C3380CC4-5D6E-409C-BE32-E72D297353CC}">
                <c16:uniqueId val="{00000036-EE48-4360-8CCA-90FD944E20E3}"/>
              </c:ext>
            </c:extLst>
          </c:dPt>
          <c:dPt>
            <c:idx val="47"/>
            <c:bubble3D val="0"/>
            <c:extLst>
              <c:ext xmlns:c16="http://schemas.microsoft.com/office/drawing/2014/chart" uri="{C3380CC4-5D6E-409C-BE32-E72D297353CC}">
                <c16:uniqueId val="{00000037-EE48-4360-8CCA-90FD944E20E3}"/>
              </c:ext>
            </c:extLst>
          </c:dPt>
          <c:dPt>
            <c:idx val="59"/>
            <c:bubble3D val="0"/>
            <c:extLst>
              <c:ext xmlns:c16="http://schemas.microsoft.com/office/drawing/2014/chart" uri="{C3380CC4-5D6E-409C-BE32-E72D297353CC}">
                <c16:uniqueId val="{00000039-EE48-4360-8CCA-90FD944E20E3}"/>
              </c:ext>
            </c:extLst>
          </c:dPt>
          <c:dLbls>
            <c:dLbl>
              <c:idx val="10"/>
              <c:layout>
                <c:manualLayout>
                  <c:x val="0"/>
                  <c:y val="7.2438968742869515E-3"/>
                </c:manualLayout>
              </c:layout>
              <c:dLblPos val="r"/>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43-EE48-4360-8CCA-90FD944E20E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'Data Figure 12'!$A$7:$A$18</c15:sqref>
                  </c15:fullRef>
                </c:ext>
              </c:extLst>
              <c:f>'Data Figure 12'!$A$8:$A$18</c:f>
              <c:numCache>
                <c:formatCode>0</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c:ext xmlns:c15="http://schemas.microsoft.com/office/drawing/2012/chart" uri="{02D57815-91ED-43cb-92C2-25804820EDAC}">
                  <c15:fullRef>
                    <c15:sqref>'Data Figure 12'!$G$7:$G$18</c15:sqref>
                  </c15:fullRef>
                </c:ext>
              </c:extLst>
              <c:f>'Data Figure 12'!$G$8:$G$18</c:f>
              <c:numCache>
                <c:formatCode>0.00%</c:formatCode>
                <c:ptCount val="11"/>
                <c:pt idx="0">
                  <c:v>8.0147123778318511E-3</c:v>
                </c:pt>
                <c:pt idx="1">
                  <c:v>8.3748277153259665E-3</c:v>
                </c:pt>
                <c:pt idx="2">
                  <c:v>6.6350531167684024E-3</c:v>
                </c:pt>
                <c:pt idx="3">
                  <c:v>6.2899301467702695E-3</c:v>
                </c:pt>
                <c:pt idx="4">
                  <c:v>7.6607852343863339E-3</c:v>
                </c:pt>
                <c:pt idx="5">
                  <c:v>7.9446659896465453E-3</c:v>
                </c:pt>
                <c:pt idx="6">
                  <c:v>8.2644755029949325E-3</c:v>
                </c:pt>
                <c:pt idx="7">
                  <c:v>5.9727547331910593E-3</c:v>
                </c:pt>
                <c:pt idx="8">
                  <c:v>5.987262303869461E-3</c:v>
                </c:pt>
                <c:pt idx="9">
                  <c:v>5.436844101656341E-3</c:v>
                </c:pt>
                <c:pt idx="10">
                  <c:v>4.2581979975088629E-3</c:v>
                </c:pt>
              </c:numCache>
            </c:numRef>
          </c:val>
          <c:smooth val="0"/>
          <c:extLst>
            <c:ext xmlns:c15="http://schemas.microsoft.com/office/drawing/2012/chart" uri="{02D57815-91ED-43cb-92C2-25804820EDAC}">
              <c15:categoryFilterExceptions>
                <c15:categoryFilterException>
                  <c15:sqref>'Data Figure 12'!$G$7</c15:sqref>
                  <c15:spPr xmlns:c15="http://schemas.microsoft.com/office/drawing/2012/chart">
                    <a:ln w="31750" cap="rnd">
                      <a:solidFill>
                        <a:srgbClr val="B9B9B9"/>
                      </a:solidFill>
                      <a:round/>
                    </a:ln>
                    <a:effectLst/>
                  </c15:spPr>
                  <c15:bubble3D val="0"/>
                </c15:categoryFilterException>
              </c15:categoryFilterExceptions>
            </c:ext>
            <c:ext xmlns:c16="http://schemas.microsoft.com/office/drawing/2014/chart" uri="{C3380CC4-5D6E-409C-BE32-E72D297353CC}">
              <c16:uniqueId val="{0000003A-EE48-4360-8CCA-90FD944E20E3}"/>
            </c:ext>
          </c:extLst>
        </c:ser>
        <c:ser>
          <c:idx val="0"/>
          <c:order val="1"/>
          <c:tx>
            <c:strRef>
              <c:f>'Data Figure 12'!$H$6</c:f>
              <c:strCache>
                <c:ptCount val="1"/>
                <c:pt idx="0">
                  <c:v>England</c:v>
                </c:pt>
              </c:strCache>
            </c:strRef>
          </c:tx>
          <c:spPr>
            <a:ln w="28575" cap="rnd">
              <a:solidFill>
                <a:srgbClr val="B9B9B9"/>
              </a:solidFill>
              <a:prstDash val="sysDash"/>
              <a:round/>
            </a:ln>
            <a:effectLst/>
          </c:spPr>
          <c:marker>
            <c:symbol val="none"/>
          </c:marker>
          <c:dPt>
            <c:idx val="10"/>
            <c:marker>
              <c:symbol val="circle"/>
              <c:size val="7"/>
              <c:spPr>
                <a:solidFill>
                  <a:srgbClr val="B9B9B9"/>
                </a:solidFill>
                <a:ln w="9525">
                  <a:solidFill>
                    <a:srgbClr val="B9B9B9"/>
                  </a:solidFill>
                  <a:prstDash val="sysDash"/>
                </a:ln>
                <a:effectLst/>
              </c:spPr>
            </c:marker>
            <c:bubble3D val="0"/>
            <c:extLst>
              <c:ext xmlns:c16="http://schemas.microsoft.com/office/drawing/2014/chart" uri="{C3380CC4-5D6E-409C-BE32-E72D297353CC}">
                <c16:uniqueId val="{00000042-EE48-4360-8CCA-90FD944E20E3}"/>
              </c:ext>
            </c:extLst>
          </c:dPt>
          <c:dLbls>
            <c:dLbl>
              <c:idx val="10"/>
              <c:layout>
                <c:manualLayout>
                  <c:x val="0"/>
                  <c:y val="-7.2438968742870842E-3"/>
                </c:manualLayout>
              </c:layout>
              <c:dLblPos val="r"/>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42-EE48-4360-8CCA-90FD944E20E3}"/>
                </c:ext>
              </c:extLst>
            </c:dLbl>
            <c:dLbl>
              <c:idx val="19"/>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40-EE48-4360-8CCA-90FD944E20E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'Data Figure 12'!$A$7:$A$18</c15:sqref>
                  </c15:fullRef>
                </c:ext>
              </c:extLst>
              <c:f>'Data Figure 12'!$A$8:$A$18</c:f>
              <c:numCache>
                <c:formatCode>0</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c:ext xmlns:c15="http://schemas.microsoft.com/office/drawing/2012/chart" uri="{02D57815-91ED-43cb-92C2-25804820EDAC}">
                  <c15:fullRef>
                    <c15:sqref>'Data Figure 12'!$H$7:$H$18</c15:sqref>
                  </c15:fullRef>
                </c:ext>
              </c:extLst>
              <c:f>'Data Figure 12'!$H$8:$H$18</c:f>
              <c:numCache>
                <c:formatCode>0.00%</c:formatCode>
                <c:ptCount val="11"/>
                <c:pt idx="0">
                  <c:v>8.5465664298687259E-3</c:v>
                </c:pt>
                <c:pt idx="1">
                  <c:v>8.8274683003276826E-3</c:v>
                </c:pt>
                <c:pt idx="2">
                  <c:v>7.2777325861653414E-3</c:v>
                </c:pt>
                <c:pt idx="3">
                  <c:v>6.9559592998801731E-3</c:v>
                </c:pt>
                <c:pt idx="4">
                  <c:v>8.3689465300803099E-3</c:v>
                </c:pt>
                <c:pt idx="5">
                  <c:v>8.6474484779975186E-3</c:v>
                </c:pt>
                <c:pt idx="6">
                  <c:v>8.7941693452560227E-3</c:v>
                </c:pt>
                <c:pt idx="7">
                  <c:v>6.3562887090383062E-3</c:v>
                </c:pt>
                <c:pt idx="8">
                  <c:v>6.4330071881393905E-3</c:v>
                </c:pt>
                <c:pt idx="9">
                  <c:v>5.5343961470027082E-3</c:v>
                </c:pt>
                <c:pt idx="10">
                  <c:v>4.6749338213086505E-3</c:v>
                </c:pt>
              </c:numCache>
            </c:numRef>
          </c:val>
          <c:smooth val="0"/>
          <c:extLst>
            <c:ext xmlns:c16="http://schemas.microsoft.com/office/drawing/2014/chart" uri="{C3380CC4-5D6E-409C-BE32-E72D297353CC}">
              <c16:uniqueId val="{0000003B-EE48-4360-8CCA-90FD944E20E3}"/>
            </c:ext>
          </c:extLst>
        </c:ser>
        <c:ser>
          <c:idx val="1"/>
          <c:order val="2"/>
          <c:tx>
            <c:strRef>
              <c:f>'Data Figure 12'!$I$6</c:f>
              <c:strCache>
                <c:ptCount val="1"/>
                <c:pt idx="0">
                  <c:v>Wales</c:v>
                </c:pt>
              </c:strCache>
            </c:strRef>
          </c:tx>
          <c:spPr>
            <a:ln w="28575" cap="rnd">
              <a:solidFill>
                <a:srgbClr val="B9B9B9"/>
              </a:solidFill>
              <a:prstDash val="sysDot"/>
              <a:round/>
            </a:ln>
            <a:effectLst/>
          </c:spPr>
          <c:marker>
            <c:symbol val="none"/>
          </c:marker>
          <c:dPt>
            <c:idx val="10"/>
            <c:marker>
              <c:symbol val="circle"/>
              <c:size val="7"/>
              <c:spPr>
                <a:solidFill>
                  <a:srgbClr val="B9B9B9"/>
                </a:solidFill>
                <a:ln w="9525">
                  <a:solidFill>
                    <a:srgbClr val="B9B9B9"/>
                  </a:solidFill>
                  <a:prstDash val="sysDot"/>
                </a:ln>
                <a:effectLst/>
              </c:spPr>
            </c:marker>
            <c:bubble3D val="0"/>
            <c:extLst>
              <c:ext xmlns:c16="http://schemas.microsoft.com/office/drawing/2014/chart" uri="{C3380CC4-5D6E-409C-BE32-E72D297353CC}">
                <c16:uniqueId val="{00000041-EE48-4360-8CCA-90FD944E20E3}"/>
              </c:ext>
            </c:extLst>
          </c:dPt>
          <c:dLbls>
            <c:dLbl>
              <c:idx val="10"/>
              <c:layout/>
              <c:spPr>
                <a:noFill/>
                <a:ln>
                  <a:noFill/>
                </a:ln>
                <a:effectLst/>
              </c:spPr>
              <c:txPr>
                <a:bodyPr rot="0" spcFirstLastPara="1" vertOverflow="overflow" horzOverflow="overflow"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1"/>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41-EE48-4360-8CCA-90FD944E20E3}"/>
                </c:ext>
              </c:extLst>
            </c:dLbl>
            <c:dLbl>
              <c:idx val="19"/>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3F-EE48-4360-8CCA-90FD944E20E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eparator>
</c:separator>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'Data Figure 12'!$A$7:$A$18</c15:sqref>
                  </c15:fullRef>
                </c:ext>
              </c:extLst>
              <c:f>'Data Figure 12'!$A$8:$A$18</c:f>
              <c:numCache>
                <c:formatCode>0</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c:ext xmlns:c15="http://schemas.microsoft.com/office/drawing/2012/chart" uri="{02D57815-91ED-43cb-92C2-25804820EDAC}">
                  <c15:fullRef>
                    <c15:sqref>'Data Figure 12'!$I$7:$I$18</c15:sqref>
                  </c15:fullRef>
                </c:ext>
              </c:extLst>
              <c:f>'Data Figure 12'!$I$8:$I$18</c:f>
              <c:numCache>
                <c:formatCode>0.00%</c:formatCode>
                <c:ptCount val="11"/>
                <c:pt idx="0">
                  <c:v>3.6526374675046893E-3</c:v>
                </c:pt>
                <c:pt idx="1">
                  <c:v>4.5245901639344261E-3</c:v>
                </c:pt>
                <c:pt idx="2">
                  <c:v>3.3618382400940009E-3</c:v>
                </c:pt>
                <c:pt idx="3">
                  <c:v>2.6999772291077064E-3</c:v>
                </c:pt>
                <c:pt idx="4">
                  <c:v>3.1144562678432392E-3</c:v>
                </c:pt>
                <c:pt idx="5">
                  <c:v>2.296248382923674E-3</c:v>
                </c:pt>
                <c:pt idx="6">
                  <c:v>4.5497079797360528E-3</c:v>
                </c:pt>
                <c:pt idx="7">
                  <c:v>3.8545547989207248E-3</c:v>
                </c:pt>
                <c:pt idx="8">
                  <c:v>4.2877255855625239E-3</c:v>
                </c:pt>
                <c:pt idx="9">
                  <c:v>4.5561715414516027E-3</c:v>
                </c:pt>
                <c:pt idx="10">
                  <c:v>5.2922706080116722E-3</c:v>
                </c:pt>
              </c:numCache>
            </c:numRef>
          </c:val>
          <c:smooth val="0"/>
          <c:extLst>
            <c:ext xmlns:c16="http://schemas.microsoft.com/office/drawing/2014/chart" uri="{C3380CC4-5D6E-409C-BE32-E72D297353CC}">
              <c16:uniqueId val="{0000003C-EE48-4360-8CCA-90FD944E20E3}"/>
            </c:ext>
          </c:extLst>
        </c:ser>
        <c:ser>
          <c:idx val="4"/>
          <c:order val="3"/>
          <c:tx>
            <c:strRef>
              <c:f>'Data Figure 12'!$K$5</c:f>
              <c:strCache>
                <c:ptCount val="1"/>
                <c:pt idx="0">
                  <c:v>Northern Ireland</c:v>
                </c:pt>
              </c:strCache>
            </c:strRef>
          </c:tx>
          <c:spPr>
            <a:ln w="28575" cap="rnd">
              <a:solidFill>
                <a:srgbClr val="B9B9B9"/>
              </a:solidFill>
              <a:prstDash val="dashDot"/>
              <a:round/>
            </a:ln>
            <a:effectLst/>
          </c:spPr>
          <c:marker>
            <c:symbol val="none"/>
          </c:marker>
          <c:dPt>
            <c:idx val="10"/>
            <c:marker>
              <c:symbol val="circle"/>
              <c:size val="7"/>
              <c:spPr>
                <a:solidFill>
                  <a:srgbClr val="B9B9B9"/>
                </a:solidFill>
                <a:ln w="9525">
                  <a:solidFill>
                    <a:srgbClr val="B9B9B9"/>
                  </a:solidFill>
                  <a:prstDash val="dashDot"/>
                </a:ln>
                <a:effectLst/>
              </c:spPr>
            </c:marker>
            <c:bubble3D val="0"/>
            <c:extLst>
              <c:ext xmlns:c16="http://schemas.microsoft.com/office/drawing/2014/chart" uri="{C3380CC4-5D6E-409C-BE32-E72D297353CC}">
                <c16:uniqueId val="{00000044-EE48-4360-8CCA-90FD944E20E3}"/>
              </c:ext>
            </c:extLst>
          </c:dPt>
          <c:dLbls>
            <c:dLbl>
              <c:idx val="10"/>
              <c:layout>
                <c:manualLayout>
                  <c:x val="0"/>
                  <c:y val="-1.0506243769673355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44-EE48-4360-8CCA-90FD944E20E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'Data Figure 12'!$A$7:$A$18</c15:sqref>
                  </c15:fullRef>
                </c:ext>
              </c:extLst>
              <c:f>'Data Figure 12'!$A$8:$A$18</c:f>
              <c:numCache>
                <c:formatCode>0</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c:ext xmlns:c15="http://schemas.microsoft.com/office/drawing/2012/chart" uri="{02D57815-91ED-43cb-92C2-25804820EDAC}">
                  <c15:fullRef>
                    <c15:sqref>'Data Figure 12'!$K$7:$K$18</c15:sqref>
                  </c15:fullRef>
                </c:ext>
              </c:extLst>
              <c:f>'Data Figure 12'!$K$8:$K$18</c:f>
              <c:numCache>
                <c:formatCode>0.00%</c:formatCode>
                <c:ptCount val="11"/>
                <c:pt idx="0">
                  <c:v>6.412758601460994E-3</c:v>
                </c:pt>
                <c:pt idx="1">
                  <c:v>5.2637411347517728E-3</c:v>
                </c:pt>
                <c:pt idx="2">
                  <c:v>5.1259438902055889E-3</c:v>
                </c:pt>
                <c:pt idx="3">
                  <c:v>3.3450318052204429E-3</c:v>
                </c:pt>
                <c:pt idx="4">
                  <c:v>5.9026069847515983E-3</c:v>
                </c:pt>
                <c:pt idx="5">
                  <c:v>6.0309698451507746E-3</c:v>
                </c:pt>
                <c:pt idx="6">
                  <c:v>5.6707712248865848E-3</c:v>
                </c:pt>
                <c:pt idx="7">
                  <c:v>4.6721443531496697E-3</c:v>
                </c:pt>
                <c:pt idx="8">
                  <c:v>5.7729313662604233E-3</c:v>
                </c:pt>
                <c:pt idx="9">
                  <c:v>6.4306972789115648E-3</c:v>
                </c:pt>
                <c:pt idx="10">
                  <c:v>9.5580081322279133E-4</c:v>
                </c:pt>
              </c:numCache>
            </c:numRef>
          </c:val>
          <c:smooth val="0"/>
          <c:extLst>
            <c:ext xmlns:c16="http://schemas.microsoft.com/office/drawing/2014/chart" uri="{C3380CC4-5D6E-409C-BE32-E72D297353CC}">
              <c16:uniqueId val="{0000003E-EE48-4360-8CCA-90FD944E20E3}"/>
            </c:ext>
          </c:extLst>
        </c:ser>
        <c:ser>
          <c:idx val="3"/>
          <c:order val="4"/>
          <c:tx>
            <c:strRef>
              <c:f>'Data Figure 12'!$J$6</c:f>
              <c:strCache>
                <c:ptCount val="1"/>
                <c:pt idx="0">
                  <c:v>Scotland</c:v>
                </c:pt>
              </c:strCache>
            </c:strRef>
          </c:tx>
          <c:spPr>
            <a:ln w="28575" cap="rnd">
              <a:solidFill>
                <a:srgbClr val="2DA197"/>
              </a:solidFill>
              <a:round/>
            </a:ln>
            <a:effectLst/>
          </c:spPr>
          <c:marker>
            <c:symbol val="none"/>
          </c:marker>
          <c:dPt>
            <c:idx val="10"/>
            <c:marker>
              <c:symbol val="circle"/>
              <c:size val="5"/>
              <c:spPr>
                <a:solidFill>
                  <a:srgbClr val="2DA197"/>
                </a:solidFill>
                <a:ln w="28575">
                  <a:solidFill>
                    <a:srgbClr val="2DA197"/>
                  </a:solidFill>
                </a:ln>
                <a:effectLst/>
              </c:spPr>
            </c:marker>
            <c:bubble3D val="0"/>
            <c:extLst>
              <c:ext xmlns:c16="http://schemas.microsoft.com/office/drawing/2014/chart" uri="{C3380CC4-5D6E-409C-BE32-E72D297353CC}">
                <c16:uniqueId val="{00000045-EE48-4360-8CCA-90FD944E20E3}"/>
              </c:ext>
            </c:extLst>
          </c:dPt>
          <c:dLbls>
            <c:dLbl>
              <c:idx val="10"/>
              <c:layout>
                <c:manualLayout>
                  <c:x val="0"/>
                  <c:y val="1.4008325026231141E-2"/>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2DA197"/>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45-EE48-4360-8CCA-90FD944E20E3}"/>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'Data Figure 12'!$A$7:$A$18</c15:sqref>
                  </c15:fullRef>
                </c:ext>
              </c:extLst>
              <c:f>'Data Figure 12'!$A$8:$A$18</c:f>
              <c:numCache>
                <c:formatCode>0</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c:ext xmlns:c15="http://schemas.microsoft.com/office/drawing/2012/chart" uri="{02D57815-91ED-43cb-92C2-25804820EDAC}">
                  <c15:fullRef>
                    <c15:sqref>'Data Figure 12'!$J$7:$J$18</c15:sqref>
                  </c15:fullRef>
                </c:ext>
              </c:extLst>
              <c:f>'Data Figure 12'!$J$8:$J$18</c:f>
              <c:numCache>
                <c:formatCode>0.00%</c:formatCode>
                <c:ptCount val="11"/>
                <c:pt idx="0">
                  <c:v>5.7913950954720083E-3</c:v>
                </c:pt>
                <c:pt idx="1">
                  <c:v>7.1643039033104025E-3</c:v>
                </c:pt>
                <c:pt idx="2">
                  <c:v>2.5849544331025113E-3</c:v>
                </c:pt>
                <c:pt idx="3">
                  <c:v>2.6535682023486901E-3</c:v>
                </c:pt>
                <c:pt idx="4">
                  <c:v>3.7351953000356627E-3</c:v>
                </c:pt>
                <c:pt idx="5">
                  <c:v>4.7497943002468394E-3</c:v>
                </c:pt>
                <c:pt idx="6">
                  <c:v>5.8998697189651967E-3</c:v>
                </c:pt>
                <c:pt idx="7">
                  <c:v>3.7189853275852499E-3</c:v>
                </c:pt>
                <c:pt idx="8">
                  <c:v>2.4517032886005015E-3</c:v>
                </c:pt>
                <c:pt idx="9">
                  <c:v>4.6339714238428859E-3</c:v>
                </c:pt>
                <c:pt idx="10">
                  <c:v>4.9420679808906702E-4</c:v>
                </c:pt>
              </c:numCache>
            </c:numRef>
          </c:val>
          <c:smooth val="0"/>
          <c:extLst>
            <c:ext xmlns:c16="http://schemas.microsoft.com/office/drawing/2014/chart" uri="{C3380CC4-5D6E-409C-BE32-E72D297353CC}">
              <c16:uniqueId val="{0000003D-EE48-4360-8CCA-90FD944E20E3}"/>
            </c:ext>
          </c:extLst>
        </c:ser>
        <c:dLbls>
          <c:showLegendKey val="0"/>
          <c:showVal val="0"/>
          <c:showCatName val="0"/>
          <c:showSerName val="0"/>
          <c:showPercent val="0"/>
          <c:showBubbleSize val="0"/>
        </c:dLbls>
        <c:smooth val="0"/>
        <c:axId val="537748600"/>
        <c:axId val="537745976"/>
      </c:lineChart>
      <c:catAx>
        <c:axId val="537748600"/>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Year to</a:t>
                </a:r>
                <a:r>
                  <a:rPr lang="en-GB" b="1" baseline="0"/>
                  <a:t> 30 June</a:t>
                </a:r>
              </a:p>
            </c:rich>
          </c:tx>
          <c:layout>
            <c:manualLayout>
              <c:xMode val="edge"/>
              <c:yMode val="edge"/>
              <c:x val="0.35269140843104413"/>
              <c:y val="0.93920662693045331"/>
            </c:manualLayout>
          </c:layout>
          <c:overlay val="0"/>
          <c:spPr>
            <a:noFill/>
            <a:ln>
              <a:noFill/>
            </a:ln>
            <a:effectLst/>
          </c:spPr>
        </c:title>
        <c:numFmt formatCode="0" sourceLinked="1"/>
        <c:majorTickMark val="cross"/>
        <c:minorTickMark val="none"/>
        <c:tickLblPos val="low"/>
        <c:spPr>
          <a:noFill/>
          <a:ln w="9525" cap="flat" cmpd="sng" algn="ctr">
            <a:solidFill>
              <a:schemeClr val="tx1"/>
            </a:solidFill>
            <a:round/>
          </a:ln>
          <a:effectLst/>
        </c:spPr>
        <c:txPr>
          <a:bodyPr rot="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37745976"/>
        <c:crossesAt val="0"/>
        <c:auto val="1"/>
        <c:lblAlgn val="ctr"/>
        <c:lblOffset val="100"/>
        <c:tickLblSkip val="2"/>
        <c:tickMarkSkip val="2"/>
        <c:noMultiLvlLbl val="0"/>
      </c:catAx>
      <c:valAx>
        <c:axId val="537745976"/>
        <c:scaling>
          <c:orientation val="minMax"/>
        </c:scaling>
        <c:delete val="0"/>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b="1">
                    <a:latin typeface="Arial" panose="020B0604020202020204" pitchFamily="34" charset="0"/>
                    <a:cs typeface="Arial" panose="020B0604020202020204" pitchFamily="34" charset="0"/>
                  </a:rPr>
                  <a:t>Percentage change</a:t>
                </a:r>
              </a:p>
            </c:rich>
          </c:tx>
          <c:layout>
            <c:manualLayout>
              <c:xMode val="edge"/>
              <c:yMode val="edge"/>
              <c:x val="2.1503350083752104E-3"/>
              <c:y val="0.24192928829160479"/>
            </c:manualLayout>
          </c:layout>
          <c:overlay val="0"/>
          <c:spPr>
            <a:noFill/>
            <a:ln>
              <a:noFill/>
            </a:ln>
            <a:effectLst/>
          </c:spPr>
        </c:title>
        <c:numFmt formatCode="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37748600"/>
        <c:crossesAt val="1"/>
        <c:crossBetween val="midCat"/>
        <c:majorUnit val="2.0000000000000005E-3"/>
      </c:valAx>
      <c:spPr>
        <a:noFill/>
        <a:ln>
          <a:solidFill>
            <a:schemeClr val="tx1">
              <a:lumMod val="65000"/>
              <a:lumOff val="35000"/>
              <a:alpha val="0"/>
            </a:schemeClr>
          </a:solidFill>
        </a:ln>
        <a:effectLst/>
      </c:spPr>
    </c:plotArea>
    <c:plotVisOnly val="1"/>
    <c:dispBlanksAs val="gap"/>
    <c:showDLblsOverMax val="0"/>
  </c:chart>
  <c:spPr>
    <a:solidFill>
      <a:schemeClr val="bg1"/>
    </a:solidFill>
    <a:ln w="0"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29721524288109"/>
          <c:y val="4.7196554871092859E-2"/>
          <c:w val="0.72452086823003914"/>
          <c:h val="0.78709331508099478"/>
        </c:manualLayout>
      </c:layout>
      <c:lineChart>
        <c:grouping val="standard"/>
        <c:varyColors val="0"/>
        <c:ser>
          <c:idx val="0"/>
          <c:order val="0"/>
          <c:tx>
            <c:strRef>
              <c:f>'Data Figure 2'!$C$3</c:f>
              <c:strCache>
                <c:ptCount val="1"/>
                <c:pt idx="0">
                  <c:v>Natural change (births - deaths)
(in thousands)</c:v>
                </c:pt>
              </c:strCache>
            </c:strRef>
          </c:tx>
          <c:spPr>
            <a:ln w="28575" cap="sq">
              <a:solidFill>
                <a:schemeClr val="bg1">
                  <a:lumMod val="50000"/>
                </a:schemeClr>
              </a:solidFill>
              <a:prstDash val="sysDash"/>
            </a:ln>
          </c:spPr>
          <c:marker>
            <c:symbol val="none"/>
          </c:marker>
          <c:dPt>
            <c:idx val="0"/>
            <c:bubble3D val="0"/>
            <c:extLst>
              <c:ext xmlns:c16="http://schemas.microsoft.com/office/drawing/2014/chart" uri="{C3380CC4-5D6E-409C-BE32-E72D297353CC}">
                <c16:uniqueId val="{00000003-E711-4FA6-85C8-3B28FE969AB7}"/>
              </c:ext>
            </c:extLst>
          </c:dPt>
          <c:dPt>
            <c:idx val="10"/>
            <c:bubble3D val="0"/>
            <c:extLst>
              <c:ext xmlns:c16="http://schemas.microsoft.com/office/drawing/2014/chart" uri="{C3380CC4-5D6E-409C-BE32-E72D297353CC}">
                <c16:uniqueId val="{00000004-E711-4FA6-85C8-3B28FE969AB7}"/>
              </c:ext>
            </c:extLst>
          </c:dPt>
          <c:dPt>
            <c:idx val="53"/>
            <c:bubble3D val="0"/>
            <c:spPr>
              <a:ln w="28575" cap="sq">
                <a:solidFill>
                  <a:srgbClr val="808080"/>
                </a:solidFill>
                <a:prstDash val="sysDash"/>
              </a:ln>
            </c:spPr>
            <c:extLst>
              <c:ext xmlns:c16="http://schemas.microsoft.com/office/drawing/2014/chart" uri="{C3380CC4-5D6E-409C-BE32-E72D297353CC}">
                <c16:uniqueId val="{00000007-6F9D-45EB-959F-D581F682A98C}"/>
              </c:ext>
            </c:extLst>
          </c:dPt>
          <c:dPt>
            <c:idx val="60"/>
            <c:marker>
              <c:symbol val="circle"/>
              <c:size val="9"/>
              <c:spPr>
                <a:solidFill>
                  <a:srgbClr val="808080"/>
                </a:solidFill>
                <a:ln>
                  <a:solidFill>
                    <a:srgbClr val="808080"/>
                  </a:solidFill>
                </a:ln>
              </c:spPr>
            </c:marker>
            <c:bubble3D val="0"/>
            <c:spPr>
              <a:ln w="28575" cap="sq">
                <a:solidFill>
                  <a:srgbClr val="808080"/>
                </a:solidFill>
                <a:prstDash val="sysDash"/>
              </a:ln>
            </c:spPr>
            <c:extLst>
              <c:ext xmlns:c16="http://schemas.microsoft.com/office/drawing/2014/chart" uri="{C3380CC4-5D6E-409C-BE32-E72D297353CC}">
                <c16:uniqueId val="{00000005-E711-4FA6-85C8-3B28FE969AB7}"/>
              </c:ext>
            </c:extLst>
          </c:dPt>
          <c:dPt>
            <c:idx val="68"/>
            <c:marker>
              <c:symbol val="circle"/>
              <c:size val="9"/>
              <c:spPr>
                <a:solidFill>
                  <a:schemeClr val="tx1">
                    <a:lumMod val="50000"/>
                    <a:lumOff val="50000"/>
                  </a:schemeClr>
                </a:solidFill>
              </c:spPr>
            </c:marker>
            <c:bubble3D val="0"/>
            <c:extLst>
              <c:ext xmlns:c16="http://schemas.microsoft.com/office/drawing/2014/chart" uri="{C3380CC4-5D6E-409C-BE32-E72D297353CC}">
                <c16:uniqueId val="{00000005-BF50-40E2-B816-21682AD4FFF6}"/>
              </c:ext>
            </c:extLst>
          </c:dPt>
          <c:dLbls>
            <c:dLbl>
              <c:idx val="0"/>
              <c:delete val="1"/>
              <c:extLst>
                <c:ext xmlns:c15="http://schemas.microsoft.com/office/drawing/2012/chart" uri="{CE6537A1-D6FC-4f65-9D91-7224C49458BB}"/>
                <c:ext xmlns:c16="http://schemas.microsoft.com/office/drawing/2014/chart" uri="{C3380CC4-5D6E-409C-BE32-E72D297353CC}">
                  <c16:uniqueId val="{00000003-E711-4FA6-85C8-3B28FE969AB7}"/>
                </c:ext>
              </c:extLst>
            </c:dLbl>
            <c:dLbl>
              <c:idx val="60"/>
              <c:layout>
                <c:manualLayout>
                  <c:x val="0"/>
                  <c:y val="4.9707058943374821E-2"/>
                </c:manualLayout>
              </c:layout>
              <c:tx>
                <c:rich>
                  <a:bodyPr/>
                  <a:lstStyle/>
                  <a:p>
                    <a:pPr>
                      <a:defRPr sz="1100" b="1">
                        <a:solidFill>
                          <a:srgbClr val="808080"/>
                        </a:solidFill>
                      </a:defRPr>
                    </a:pPr>
                    <a:r>
                      <a:rPr lang="en-US" sz="1100">
                        <a:solidFill>
                          <a:srgbClr val="808080"/>
                        </a:solidFill>
                      </a:rPr>
                      <a:t>14.5k more deaths</a:t>
                    </a:r>
                    <a:r>
                      <a:rPr lang="en-US" sz="1100" baseline="0">
                        <a:solidFill>
                          <a:srgbClr val="808080"/>
                        </a:solidFill>
                      </a:rPr>
                      <a:t> </a:t>
                    </a:r>
                  </a:p>
                  <a:p>
                    <a:pPr>
                      <a:defRPr sz="1100" b="1">
                        <a:solidFill>
                          <a:srgbClr val="808080"/>
                        </a:solidFill>
                      </a:defRPr>
                    </a:pPr>
                    <a:r>
                      <a:rPr lang="en-US" sz="1100" baseline="0">
                        <a:solidFill>
                          <a:srgbClr val="808080"/>
                        </a:solidFill>
                      </a:rPr>
                      <a:t>than births</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0.16017587939698494"/>
                      <c:h val="0.17453798767967146"/>
                    </c:manualLayout>
                  </c15:layout>
                </c:ext>
                <c:ext xmlns:c16="http://schemas.microsoft.com/office/drawing/2014/chart" uri="{C3380CC4-5D6E-409C-BE32-E72D297353CC}">
                  <c16:uniqueId val="{00000005-E711-4FA6-85C8-3B28FE969AB7}"/>
                </c:ext>
              </c:extLst>
            </c:dLbl>
            <c:spPr>
              <a:noFill/>
              <a:ln>
                <a:noFill/>
              </a:ln>
              <a:effectLst/>
            </c:spPr>
            <c:txPr>
              <a:bodyPr/>
              <a:lstStyle/>
              <a:p>
                <a:pPr>
                  <a:defRPr sz="1200" b="1">
                    <a:solidFill>
                      <a:schemeClr val="bg1">
                        <a:lumMod val="50000"/>
                      </a:schemeClr>
                    </a:solidFill>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0"/>
              </c:ext>
            </c:extLst>
          </c:dLbls>
          <c:cat>
            <c:numRef>
              <c:f>'Data Figure 2'!$A$5:$A$65</c:f>
              <c:numCache>
                <c:formatCode>General</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'Data Figure 2'!$C$5:$C$65</c:f>
              <c:numCache>
                <c:formatCode>General</c:formatCode>
                <c:ptCount val="61"/>
                <c:pt idx="0">
                  <c:v>39.700000000000003</c:v>
                </c:pt>
                <c:pt idx="1">
                  <c:v>37.6</c:v>
                </c:pt>
                <c:pt idx="2">
                  <c:v>39.1</c:v>
                </c:pt>
                <c:pt idx="3">
                  <c:v>38.200000000000003</c:v>
                </c:pt>
                <c:pt idx="4">
                  <c:v>42.3</c:v>
                </c:pt>
                <c:pt idx="5">
                  <c:v>40.6</c:v>
                </c:pt>
                <c:pt idx="6">
                  <c:v>33.200000000000003</c:v>
                </c:pt>
                <c:pt idx="7">
                  <c:v>38.1</c:v>
                </c:pt>
                <c:pt idx="8">
                  <c:v>31.9</c:v>
                </c:pt>
                <c:pt idx="9">
                  <c:v>30.3</c:v>
                </c:pt>
                <c:pt idx="10">
                  <c:v>23.3</c:v>
                </c:pt>
                <c:pt idx="11">
                  <c:v>26.1</c:v>
                </c:pt>
                <c:pt idx="12">
                  <c:v>18.8</c:v>
                </c:pt>
                <c:pt idx="13">
                  <c:v>12.4</c:v>
                </c:pt>
                <c:pt idx="14">
                  <c:v>6.8</c:v>
                </c:pt>
                <c:pt idx="15">
                  <c:v>4.5999999999999996</c:v>
                </c:pt>
                <c:pt idx="16">
                  <c:v>2.7</c:v>
                </c:pt>
                <c:pt idx="17">
                  <c:v>-1.1000000000000001</c:v>
                </c:pt>
                <c:pt idx="18">
                  <c:v>-1</c:v>
                </c:pt>
                <c:pt idx="19">
                  <c:v>1.8</c:v>
                </c:pt>
                <c:pt idx="20">
                  <c:v>4.3</c:v>
                </c:pt>
                <c:pt idx="21">
                  <c:v>6.6</c:v>
                </c:pt>
                <c:pt idx="22">
                  <c:v>1.5</c:v>
                </c:pt>
                <c:pt idx="23">
                  <c:v>1.8</c:v>
                </c:pt>
                <c:pt idx="24">
                  <c:v>1.4</c:v>
                </c:pt>
                <c:pt idx="25">
                  <c:v>3.7</c:v>
                </c:pt>
                <c:pt idx="26">
                  <c:v>1.6</c:v>
                </c:pt>
                <c:pt idx="27">
                  <c:v>4.7</c:v>
                </c:pt>
                <c:pt idx="28">
                  <c:v>4.9000000000000004</c:v>
                </c:pt>
                <c:pt idx="29">
                  <c:v>3.1</c:v>
                </c:pt>
                <c:pt idx="30">
                  <c:v>-1.4</c:v>
                </c:pt>
                <c:pt idx="31">
                  <c:v>5.8</c:v>
                </c:pt>
                <c:pt idx="32">
                  <c:v>5.9</c:v>
                </c:pt>
                <c:pt idx="33">
                  <c:v>2.4</c:v>
                </c:pt>
                <c:pt idx="34">
                  <c:v>0.5</c:v>
                </c:pt>
                <c:pt idx="35">
                  <c:v>0.9</c:v>
                </c:pt>
                <c:pt idx="36">
                  <c:v>-2.2999999999999998</c:v>
                </c:pt>
                <c:pt idx="37">
                  <c:v>0.1</c:v>
                </c:pt>
                <c:pt idx="38">
                  <c:v>-0.5</c:v>
                </c:pt>
                <c:pt idx="39">
                  <c:v>-3.7</c:v>
                </c:pt>
                <c:pt idx="40">
                  <c:v>-5.7</c:v>
                </c:pt>
                <c:pt idx="41">
                  <c:v>-3.9</c:v>
                </c:pt>
                <c:pt idx="42">
                  <c:v>-6.1</c:v>
                </c:pt>
                <c:pt idx="43">
                  <c:v>-6.5</c:v>
                </c:pt>
                <c:pt idx="44">
                  <c:v>-4</c:v>
                </c:pt>
                <c:pt idx="45" formatCode="0.0">
                  <c:v>-2.2999999999999998</c:v>
                </c:pt>
                <c:pt idx="46" formatCode="0.0">
                  <c:v>-0.3</c:v>
                </c:pt>
                <c:pt idx="47" formatCode="0.0">
                  <c:v>1.1000000000000001</c:v>
                </c:pt>
                <c:pt idx="48" formatCode="0.0">
                  <c:v>3.9</c:v>
                </c:pt>
                <c:pt idx="49" formatCode="0.0">
                  <c:v>4.5999999999999996</c:v>
                </c:pt>
                <c:pt idx="50" formatCode="0.0">
                  <c:v>5.2</c:v>
                </c:pt>
                <c:pt idx="51" formatCode="0.0">
                  <c:v>4.8</c:v>
                </c:pt>
                <c:pt idx="52" formatCode="0.0">
                  <c:v>4.2</c:v>
                </c:pt>
                <c:pt idx="53" formatCode="0.0">
                  <c:v>0.9</c:v>
                </c:pt>
                <c:pt idx="54" formatCode="0.0">
                  <c:v>3.5169999999999999</c:v>
                </c:pt>
                <c:pt idx="55" formatCode="0.0">
                  <c:v>-2.032</c:v>
                </c:pt>
                <c:pt idx="56" formatCode="0.0">
                  <c:v>-0.8</c:v>
                </c:pt>
                <c:pt idx="57" formatCode="0.0">
                  <c:v>-3.8</c:v>
                </c:pt>
                <c:pt idx="58" formatCode="0.0">
                  <c:v>-7.7</c:v>
                </c:pt>
                <c:pt idx="59" formatCode="0.0">
                  <c:v>-5.6</c:v>
                </c:pt>
                <c:pt idx="60" formatCode="0.0">
                  <c:v>-14.5</c:v>
                </c:pt>
              </c:numCache>
            </c:numRef>
          </c:val>
          <c:smooth val="0"/>
          <c:extLst>
            <c:ext xmlns:c16="http://schemas.microsoft.com/office/drawing/2014/chart" uri="{C3380CC4-5D6E-409C-BE32-E72D297353CC}">
              <c16:uniqueId val="{00000006-E711-4FA6-85C8-3B28FE969AB7}"/>
            </c:ext>
          </c:extLst>
        </c:ser>
        <c:ser>
          <c:idx val="1"/>
          <c:order val="1"/>
          <c:tx>
            <c:v>Net migration</c:v>
          </c:tx>
          <c:spPr>
            <a:ln w="28575">
              <a:solidFill>
                <a:srgbClr val="2DA197"/>
              </a:solidFill>
              <a:prstDash val="solid"/>
            </a:ln>
          </c:spPr>
          <c:marker>
            <c:symbol val="none"/>
          </c:marker>
          <c:dPt>
            <c:idx val="0"/>
            <c:bubble3D val="0"/>
            <c:extLst>
              <c:ext xmlns:c16="http://schemas.microsoft.com/office/drawing/2014/chart" uri="{C3380CC4-5D6E-409C-BE32-E72D297353CC}">
                <c16:uniqueId val="{00000000-E711-4FA6-85C8-3B28FE969AB7}"/>
              </c:ext>
            </c:extLst>
          </c:dPt>
          <c:dPt>
            <c:idx val="60"/>
            <c:marker>
              <c:symbol val="circle"/>
              <c:size val="9"/>
              <c:spPr>
                <a:solidFill>
                  <a:srgbClr val="2DA197"/>
                </a:solidFill>
                <a:ln>
                  <a:solidFill>
                    <a:srgbClr val="2DA197"/>
                  </a:solidFill>
                </a:ln>
              </c:spPr>
            </c:marker>
            <c:bubble3D val="0"/>
            <c:extLst>
              <c:ext xmlns:c16="http://schemas.microsoft.com/office/drawing/2014/chart" uri="{C3380CC4-5D6E-409C-BE32-E72D297353CC}">
                <c16:uniqueId val="{00000001-E711-4FA6-85C8-3B28FE969AB7}"/>
              </c:ext>
            </c:extLst>
          </c:dPt>
          <c:dPt>
            <c:idx val="68"/>
            <c:marker>
              <c:symbol val="circle"/>
              <c:size val="9"/>
              <c:spPr>
                <a:solidFill>
                  <a:srgbClr val="2DA197"/>
                </a:solidFill>
                <a:ln>
                  <a:noFill/>
                </a:ln>
              </c:spPr>
            </c:marker>
            <c:bubble3D val="0"/>
            <c:extLst>
              <c:ext xmlns:c16="http://schemas.microsoft.com/office/drawing/2014/chart" uri="{C3380CC4-5D6E-409C-BE32-E72D297353CC}">
                <c16:uniqueId val="{00000006-BF50-40E2-B816-21682AD4FFF6}"/>
              </c:ext>
            </c:extLst>
          </c:dPt>
          <c:dLbls>
            <c:dLbl>
              <c:idx val="60"/>
              <c:layout>
                <c:manualLayout>
                  <c:x val="0"/>
                  <c:y val="4.8951992357101758E-2"/>
                </c:manualLayout>
              </c:layout>
              <c:tx>
                <c:rich>
                  <a:bodyPr/>
                  <a:lstStyle/>
                  <a:p>
                    <a:pPr>
                      <a:defRPr sz="1100" b="1">
                        <a:solidFill>
                          <a:srgbClr val="2DA197"/>
                        </a:solidFill>
                      </a:defRPr>
                    </a:pPr>
                    <a:fld id="{3254C7D7-2EE5-4E27-8133-37008F1D8B7E}" type="VALUE">
                      <a:rPr lang="en-US" sz="1100"/>
                      <a:pPr>
                        <a:defRPr sz="1100" b="1">
                          <a:solidFill>
                            <a:srgbClr val="2DA197"/>
                          </a:solidFill>
                        </a:defRPr>
                      </a:pPr>
                      <a:t>[VALUE]</a:t>
                    </a:fld>
                    <a:r>
                      <a:rPr lang="en-US" sz="1100"/>
                      <a:t>k more </a:t>
                    </a:r>
                  </a:p>
                  <a:p>
                    <a:pPr>
                      <a:defRPr sz="1100" b="1">
                        <a:solidFill>
                          <a:srgbClr val="2DA197"/>
                        </a:solidFill>
                      </a:defRPr>
                    </a:pPr>
                    <a:r>
                      <a:rPr lang="en-US" sz="1100"/>
                      <a:t>in</a:t>
                    </a:r>
                    <a:r>
                      <a:rPr lang="en-US" sz="1100" baseline="0"/>
                      <a:t> than out migration</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E711-4FA6-85C8-3B28FE969AB7}"/>
                </c:ext>
              </c:extLst>
            </c:dLbl>
            <c:dLbl>
              <c:idx val="68"/>
              <c:layout>
                <c:manualLayout>
                  <c:x val="-8.7241764377442764E-8"/>
                  <c:y val="4.0210565150476399E-2"/>
                </c:manualLayout>
              </c:layout>
              <c:tx>
                <c:rich>
                  <a:bodyPr anchorCtr="0"/>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rgbClr val="2DA197"/>
                        </a:solidFill>
                        <a:latin typeface="Arial"/>
                        <a:ea typeface="Arial"/>
                        <a:cs typeface="Arial"/>
                      </a:defRPr>
                    </a:pPr>
                    <a:fld id="{78018029-B93D-47D6-AB09-740EFC5971AF}" type="VALUE">
                      <a:rPr lang="en-US" sz="1200">
                        <a:solidFill>
                          <a:srgbClr val="2DA197"/>
                        </a:solidFill>
                      </a:rPr>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rgbClr val="2DA197"/>
                          </a:solidFill>
                          <a:latin typeface="Arial"/>
                          <a:ea typeface="Arial"/>
                          <a:cs typeface="Arial"/>
                        </a:defRPr>
                      </a:pPr>
                      <a:t>[VALUE]</a:t>
                    </a:fld>
                    <a:r>
                      <a:rPr lang="en-US" sz="1200">
                        <a:solidFill>
                          <a:srgbClr val="2DA197"/>
                        </a:solidFill>
                      </a:rPr>
                      <a:t>k </a:t>
                    </a:r>
                    <a:r>
                      <a:rPr lang="en-US" sz="1200" b="1">
                        <a:solidFill>
                          <a:srgbClr val="2DA197"/>
                        </a:solidFill>
                      </a:rPr>
                      <a:t>more in migration than out</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0.16042312255723057"/>
                      <c:h val="0.14668114852717273"/>
                    </c:manualLayout>
                  </c15:layout>
                  <c15:dlblFieldTable/>
                  <c15:showDataLabelsRange val="0"/>
                </c:ext>
                <c:ext xmlns:c16="http://schemas.microsoft.com/office/drawing/2014/chart" uri="{C3380CC4-5D6E-409C-BE32-E72D297353CC}">
                  <c16:uniqueId val="{00000006-BF50-40E2-B816-21682AD4FFF6}"/>
                </c:ext>
              </c:extLst>
            </c:dLbl>
            <c:spPr>
              <a:noFill/>
              <a:ln>
                <a:noFill/>
              </a:ln>
              <a:effectLst/>
            </c:spPr>
            <c:txPr>
              <a:bodyPr/>
              <a:lstStyle/>
              <a:p>
                <a:pPr>
                  <a:defRPr sz="1200" b="1">
                    <a:solidFill>
                      <a:srgbClr val="2DA197"/>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'Data Figure 2'!$A$5:$A$65</c:f>
              <c:numCache>
                <c:formatCode>General</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'Data Figure 2'!$D$5:$D$65</c:f>
              <c:numCache>
                <c:formatCode>0.0</c:formatCode>
                <c:ptCount val="61"/>
                <c:pt idx="0">
                  <c:v>-28.5</c:v>
                </c:pt>
                <c:pt idx="1">
                  <c:v>-34.6</c:v>
                </c:pt>
                <c:pt idx="2">
                  <c:v>-29</c:v>
                </c:pt>
                <c:pt idx="3">
                  <c:v>-33.9</c:v>
                </c:pt>
                <c:pt idx="4">
                  <c:v>-39.1</c:v>
                </c:pt>
                <c:pt idx="5">
                  <c:v>-39.1</c:v>
                </c:pt>
                <c:pt idx="6">
                  <c:v>-43.2</c:v>
                </c:pt>
                <c:pt idx="7">
                  <c:v>-43.1</c:v>
                </c:pt>
                <c:pt idx="8">
                  <c:v>-32</c:v>
                </c:pt>
                <c:pt idx="9">
                  <c:v>-23.9</c:v>
                </c:pt>
                <c:pt idx="10">
                  <c:v>-20.100000000000001</c:v>
                </c:pt>
                <c:pt idx="11">
                  <c:v>-21.7</c:v>
                </c:pt>
                <c:pt idx="12">
                  <c:v>-28.6</c:v>
                </c:pt>
                <c:pt idx="13">
                  <c:v>-11.7</c:v>
                </c:pt>
                <c:pt idx="14">
                  <c:v>-3</c:v>
                </c:pt>
                <c:pt idx="15">
                  <c:v>-20</c:v>
                </c:pt>
                <c:pt idx="16">
                  <c:v>-5.8</c:v>
                </c:pt>
                <c:pt idx="17">
                  <c:v>-10.8</c:v>
                </c:pt>
                <c:pt idx="18">
                  <c:v>-17.3</c:v>
                </c:pt>
                <c:pt idx="19">
                  <c:v>-14.6</c:v>
                </c:pt>
                <c:pt idx="20">
                  <c:v>-16.3</c:v>
                </c:pt>
                <c:pt idx="21">
                  <c:v>-23.1</c:v>
                </c:pt>
                <c:pt idx="22">
                  <c:v>-16.850000000000001</c:v>
                </c:pt>
                <c:pt idx="23">
                  <c:v>-19.72</c:v>
                </c:pt>
                <c:pt idx="24">
                  <c:v>-12.04</c:v>
                </c:pt>
                <c:pt idx="25">
                  <c:v>-14.99</c:v>
                </c:pt>
                <c:pt idx="26">
                  <c:v>-17.63</c:v>
                </c:pt>
                <c:pt idx="27">
                  <c:v>-18.039000000000001</c:v>
                </c:pt>
                <c:pt idx="28">
                  <c:v>-27.23</c:v>
                </c:pt>
                <c:pt idx="29">
                  <c:v>-2.907</c:v>
                </c:pt>
                <c:pt idx="30">
                  <c:v>4.9850000000000003</c:v>
                </c:pt>
                <c:pt idx="31">
                  <c:v>-1.9159999999999999</c:v>
                </c:pt>
                <c:pt idx="32">
                  <c:v>-1.9</c:v>
                </c:pt>
                <c:pt idx="33">
                  <c:v>4.7</c:v>
                </c:pt>
                <c:pt idx="34">
                  <c:v>9.4</c:v>
                </c:pt>
                <c:pt idx="35">
                  <c:v>2.4</c:v>
                </c:pt>
                <c:pt idx="36">
                  <c:v>-7.2</c:v>
                </c:pt>
                <c:pt idx="37">
                  <c:v>-7.5</c:v>
                </c:pt>
                <c:pt idx="38">
                  <c:v>-5.7</c:v>
                </c:pt>
                <c:pt idx="39">
                  <c:v>-2.2000000000000002</c:v>
                </c:pt>
                <c:pt idx="40">
                  <c:v>-3.6</c:v>
                </c:pt>
                <c:pt idx="41">
                  <c:v>5.2</c:v>
                </c:pt>
                <c:pt idx="42">
                  <c:v>6.3</c:v>
                </c:pt>
                <c:pt idx="43">
                  <c:v>5.6</c:v>
                </c:pt>
                <c:pt idx="44">
                  <c:v>18.600000000000001</c:v>
                </c:pt>
                <c:pt idx="45">
                  <c:v>25.3</c:v>
                </c:pt>
                <c:pt idx="46">
                  <c:v>18.8</c:v>
                </c:pt>
                <c:pt idx="47">
                  <c:v>33</c:v>
                </c:pt>
                <c:pt idx="48">
                  <c:v>26.4</c:v>
                </c:pt>
                <c:pt idx="49">
                  <c:v>24.4</c:v>
                </c:pt>
                <c:pt idx="50">
                  <c:v>26.1</c:v>
                </c:pt>
                <c:pt idx="51">
                  <c:v>30.2</c:v>
                </c:pt>
                <c:pt idx="52">
                  <c:v>12.7</c:v>
                </c:pt>
                <c:pt idx="53">
                  <c:v>10</c:v>
                </c:pt>
                <c:pt idx="54">
                  <c:v>17.600000000000001</c:v>
                </c:pt>
                <c:pt idx="55">
                  <c:v>28</c:v>
                </c:pt>
                <c:pt idx="56">
                  <c:v>31.7</c:v>
                </c:pt>
                <c:pt idx="57">
                  <c:v>23.9</c:v>
                </c:pt>
                <c:pt idx="58">
                  <c:v>20.9</c:v>
                </c:pt>
                <c:pt idx="59">
                  <c:v>30.2</c:v>
                </c:pt>
                <c:pt idx="60">
                  <c:v>16.899999999999999</c:v>
                </c:pt>
              </c:numCache>
            </c:numRef>
          </c:val>
          <c:smooth val="0"/>
          <c:extLst>
            <c:ext xmlns:c16="http://schemas.microsoft.com/office/drawing/2014/chart" uri="{C3380CC4-5D6E-409C-BE32-E72D297353CC}">
              <c16:uniqueId val="{00000002-E711-4FA6-85C8-3B28FE969AB7}"/>
            </c:ext>
          </c:extLst>
        </c:ser>
        <c:dLbls>
          <c:showLegendKey val="0"/>
          <c:showVal val="0"/>
          <c:showCatName val="0"/>
          <c:showSerName val="0"/>
          <c:showPercent val="0"/>
          <c:showBubbleSize val="0"/>
        </c:dLbls>
        <c:smooth val="0"/>
        <c:axId val="89955328"/>
        <c:axId val="89961600"/>
      </c:lineChart>
      <c:catAx>
        <c:axId val="89955328"/>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Year to 30 June </a:t>
                </a:r>
              </a:p>
            </c:rich>
          </c:tx>
          <c:layout>
            <c:manualLayout>
              <c:xMode val="edge"/>
              <c:yMode val="edge"/>
              <c:x val="0.41916336400300303"/>
              <c:y val="0.93256901519231916"/>
            </c:manualLayout>
          </c:layout>
          <c:overlay val="0"/>
        </c:title>
        <c:numFmt formatCode="General" sourceLinked="1"/>
        <c:majorTickMark val="cross"/>
        <c:minorTickMark val="none"/>
        <c:tickLblPos val="low"/>
        <c:spPr>
          <a:ln w="3175">
            <a:solidFill>
              <a:srgbClr val="000000"/>
            </a:solidFill>
            <a:prstDash val="solid"/>
          </a:ln>
        </c:spPr>
        <c:txPr>
          <a:bodyPr rot="0" vert="horz"/>
          <a:lstStyle/>
          <a:p>
            <a:pPr>
              <a:defRPr sz="1200" b="0" i="0" u="none" strike="noStrike" baseline="0">
                <a:solidFill>
                  <a:sysClr val="windowText" lastClr="000000"/>
                </a:solidFill>
                <a:latin typeface="Arial"/>
                <a:ea typeface="Arial"/>
                <a:cs typeface="Arial"/>
              </a:defRPr>
            </a:pPr>
            <a:endParaRPr lang="en-US"/>
          </a:p>
        </c:txPr>
        <c:crossAx val="89961600"/>
        <c:crosses val="autoZero"/>
        <c:auto val="1"/>
        <c:lblAlgn val="ctr"/>
        <c:lblOffset val="300"/>
        <c:tickLblSkip val="10"/>
        <c:tickMarkSkip val="10"/>
        <c:noMultiLvlLbl val="0"/>
      </c:catAx>
      <c:valAx>
        <c:axId val="89961600"/>
        <c:scaling>
          <c:orientation val="minMax"/>
          <c:max val="50"/>
        </c:scaling>
        <c:delete val="0"/>
        <c:axPos val="l"/>
        <c:title>
          <c:tx>
            <c:rich>
              <a:bodyPr/>
              <a:lstStyle/>
              <a:p>
                <a:pPr>
                  <a:defRPr sz="1200" b="1" i="0" u="none" strike="noStrike" baseline="0">
                    <a:solidFill>
                      <a:srgbClr val="000000"/>
                    </a:solidFill>
                    <a:latin typeface="Arial"/>
                    <a:ea typeface="Arial"/>
                    <a:cs typeface="Arial"/>
                  </a:defRPr>
                </a:pPr>
                <a:r>
                  <a:rPr lang="en-GB"/>
                  <a:t>People (thousands)</a:t>
                </a:r>
              </a:p>
            </c:rich>
          </c:tx>
          <c:layout>
            <c:manualLayout>
              <c:xMode val="edge"/>
              <c:yMode val="edge"/>
              <c:x val="2.9564489112227804E-3"/>
              <c:y val="0.25888461099703397"/>
            </c:manualLayout>
          </c:layout>
          <c:overlay val="0"/>
        </c:title>
        <c:numFmt formatCode="General" sourceLinked="1"/>
        <c:majorTickMark val="none"/>
        <c:minorTickMark val="none"/>
        <c:tickLblPos val="low"/>
        <c:spPr>
          <a:noFill/>
          <a:ln w="3175">
            <a:noFill/>
            <a:prstDash val="solid"/>
          </a:ln>
        </c:spPr>
        <c:txPr>
          <a:bodyPr rot="0" vert="horz"/>
          <a:lstStyle/>
          <a:p>
            <a:pPr>
              <a:defRPr sz="1200" b="0" i="0" u="none" strike="noStrike" baseline="0">
                <a:ln>
                  <a:noFill/>
                </a:ln>
                <a:solidFill>
                  <a:sysClr val="windowText" lastClr="000000"/>
                </a:solidFill>
                <a:latin typeface="Arial"/>
                <a:ea typeface="Arial"/>
                <a:cs typeface="Arial"/>
              </a:defRPr>
            </a:pPr>
            <a:endParaRPr lang="en-US"/>
          </a:p>
        </c:txPr>
        <c:crossAx val="89955328"/>
        <c:crossesAt val="1"/>
        <c:crossBetween val="midCat"/>
      </c:valAx>
      <c:spPr>
        <a:no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29721524288109"/>
          <c:y val="4.7196554871092859E-2"/>
          <c:w val="0.69792957844779457"/>
          <c:h val="0.78709331508099478"/>
        </c:manualLayout>
      </c:layout>
      <c:lineChart>
        <c:grouping val="standard"/>
        <c:varyColors val="0"/>
        <c:ser>
          <c:idx val="0"/>
          <c:order val="0"/>
          <c:tx>
            <c:v>Births</c:v>
          </c:tx>
          <c:spPr>
            <a:ln>
              <a:solidFill>
                <a:srgbClr val="808080"/>
              </a:solidFill>
              <a:prstDash val="sysDash"/>
            </a:ln>
          </c:spPr>
          <c:marker>
            <c:symbol val="none"/>
          </c:marker>
          <c:dPt>
            <c:idx val="60"/>
            <c:marker>
              <c:symbol val="circle"/>
              <c:size val="9"/>
              <c:spPr>
                <a:solidFill>
                  <a:srgbClr val="808080"/>
                </a:solidFill>
              </c:spPr>
            </c:marker>
            <c:bubble3D val="0"/>
            <c:extLst>
              <c:ext xmlns:c16="http://schemas.microsoft.com/office/drawing/2014/chart" uri="{C3380CC4-5D6E-409C-BE32-E72D297353CC}">
                <c16:uniqueId val="{00000004-7FAD-4118-A77A-0695744D4A12}"/>
              </c:ext>
            </c:extLst>
          </c:dPt>
          <c:dPt>
            <c:idx val="68"/>
            <c:marker>
              <c:symbol val="circle"/>
              <c:size val="9"/>
            </c:marker>
            <c:bubble3D val="0"/>
            <c:extLst>
              <c:ext xmlns:c16="http://schemas.microsoft.com/office/drawing/2014/chart" uri="{C3380CC4-5D6E-409C-BE32-E72D297353CC}">
                <c16:uniqueId val="{00000000-14A3-460D-9A42-E4B651926839}"/>
              </c:ext>
            </c:extLst>
          </c:dPt>
          <c:dLbls>
            <c:dLbl>
              <c:idx val="60"/>
              <c:layout/>
              <c:tx>
                <c:rich>
                  <a:bodyPr wrap="square" lIns="38100" tIns="19050" rIns="38100" bIns="19050" anchor="ctr">
                    <a:spAutoFit/>
                  </a:bodyPr>
                  <a:lstStyle/>
                  <a:p>
                    <a:pPr>
                      <a:defRPr b="1">
                        <a:solidFill>
                          <a:srgbClr val="808080"/>
                        </a:solidFill>
                      </a:defRPr>
                    </a:pPr>
                    <a:fld id="{A6C52B19-2CFB-4488-AE80-A3C71B511BD0}" type="VALUE">
                      <a:rPr lang="en-US">
                        <a:solidFill>
                          <a:srgbClr val="808080"/>
                        </a:solidFill>
                      </a:rPr>
                      <a:pPr>
                        <a:defRPr b="1">
                          <a:solidFill>
                            <a:srgbClr val="808080"/>
                          </a:solidFill>
                        </a:defRPr>
                      </a:pPr>
                      <a:t>[VALUE]</a:t>
                    </a:fld>
                    <a:r>
                      <a:rPr lang="en-US">
                        <a:solidFill>
                          <a:srgbClr val="808080"/>
                        </a:solidFill>
                      </a:rPr>
                      <a:t>k births</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7FAD-4118-A77A-0695744D4A12}"/>
                </c:ext>
              </c:extLst>
            </c:dLbl>
            <c:dLbl>
              <c:idx val="68"/>
              <c:tx>
                <c:rich>
                  <a:bodyPr/>
                  <a:lstStyle/>
                  <a:p>
                    <a:fld id="{468773EA-3AF4-4EF6-8EA2-D40E293968D7}" type="VALUE">
                      <a:rPr lang="en-US"/>
                      <a:pPr/>
                      <a:t>[VALUE]</a:t>
                    </a:fld>
                    <a:r>
                      <a:rPr lang="en-US"/>
                      <a:t>k births</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14A3-460D-9A42-E4B651926839}"/>
                </c:ext>
              </c:extLst>
            </c:dLbl>
            <c:spPr>
              <a:noFill/>
              <a:ln>
                <a:noFill/>
              </a:ln>
              <a:effectLst/>
            </c:spPr>
            <c:txPr>
              <a:bodyPr wrap="square" lIns="38100" tIns="19050" rIns="38100" bIns="19050" anchor="ctr">
                <a:spAutoFit/>
              </a:bodyPr>
              <a:lstStyle/>
              <a:p>
                <a:pPr>
                  <a:defRPr b="1">
                    <a:solidFill>
                      <a:srgbClr val="4B4B4B"/>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'Data Figure 3'!$A$5:$A$65</c:f>
              <c:numCache>
                <c:formatCode>General</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'Data Figure 3'!$C$5:$C$65</c:f>
              <c:numCache>
                <c:formatCode>0.0</c:formatCode>
                <c:ptCount val="61"/>
                <c:pt idx="0">
                  <c:v>99.3</c:v>
                </c:pt>
                <c:pt idx="1">
                  <c:v>101.4</c:v>
                </c:pt>
                <c:pt idx="2">
                  <c:v>103.1</c:v>
                </c:pt>
                <c:pt idx="3">
                  <c:v>103.2</c:v>
                </c:pt>
                <c:pt idx="4">
                  <c:v>103.3</c:v>
                </c:pt>
                <c:pt idx="5">
                  <c:v>102.9</c:v>
                </c:pt>
                <c:pt idx="6">
                  <c:v>97.5</c:v>
                </c:pt>
                <c:pt idx="7">
                  <c:v>98</c:v>
                </c:pt>
                <c:pt idx="8">
                  <c:v>94.9</c:v>
                </c:pt>
                <c:pt idx="9">
                  <c:v>92.9</c:v>
                </c:pt>
                <c:pt idx="10">
                  <c:v>87.9</c:v>
                </c:pt>
                <c:pt idx="11">
                  <c:v>87.4</c:v>
                </c:pt>
                <c:pt idx="12">
                  <c:v>82.9</c:v>
                </c:pt>
                <c:pt idx="13">
                  <c:v>76.3</c:v>
                </c:pt>
                <c:pt idx="14">
                  <c:v>71</c:v>
                </c:pt>
                <c:pt idx="15">
                  <c:v>69.3</c:v>
                </c:pt>
                <c:pt idx="16">
                  <c:v>67.599999999999994</c:v>
                </c:pt>
                <c:pt idx="17">
                  <c:v>62.1</c:v>
                </c:pt>
                <c:pt idx="18">
                  <c:v>63.1</c:v>
                </c:pt>
                <c:pt idx="19">
                  <c:v>66.8</c:v>
                </c:pt>
                <c:pt idx="20">
                  <c:v>68.400000000000006</c:v>
                </c:pt>
                <c:pt idx="21">
                  <c:v>69.400000000000006</c:v>
                </c:pt>
                <c:pt idx="22">
                  <c:v>67.2</c:v>
                </c:pt>
                <c:pt idx="23">
                  <c:v>65.8</c:v>
                </c:pt>
                <c:pt idx="24">
                  <c:v>64.3</c:v>
                </c:pt>
                <c:pt idx="25">
                  <c:v>66.099999999999994</c:v>
                </c:pt>
                <c:pt idx="26">
                  <c:v>66.8</c:v>
                </c:pt>
                <c:pt idx="27">
                  <c:v>66</c:v>
                </c:pt>
                <c:pt idx="28">
                  <c:v>66.900000000000006</c:v>
                </c:pt>
                <c:pt idx="29">
                  <c:v>64.599999999999994</c:v>
                </c:pt>
                <c:pt idx="30">
                  <c:v>64.099999999999994</c:v>
                </c:pt>
                <c:pt idx="31">
                  <c:v>66.5</c:v>
                </c:pt>
                <c:pt idx="32">
                  <c:v>67</c:v>
                </c:pt>
                <c:pt idx="33">
                  <c:v>64.3</c:v>
                </c:pt>
                <c:pt idx="34">
                  <c:v>63.1</c:v>
                </c:pt>
                <c:pt idx="35">
                  <c:v>60.6</c:v>
                </c:pt>
                <c:pt idx="36">
                  <c:v>58.9</c:v>
                </c:pt>
                <c:pt idx="37">
                  <c:v>60.2</c:v>
                </c:pt>
                <c:pt idx="38">
                  <c:v>58</c:v>
                </c:pt>
                <c:pt idx="39">
                  <c:v>56.6</c:v>
                </c:pt>
                <c:pt idx="40">
                  <c:v>54.1</c:v>
                </c:pt>
                <c:pt idx="41">
                  <c:v>52.7</c:v>
                </c:pt>
                <c:pt idx="42">
                  <c:v>51.2</c:v>
                </c:pt>
                <c:pt idx="43">
                  <c:v>51.8</c:v>
                </c:pt>
                <c:pt idx="44">
                  <c:v>53.6</c:v>
                </c:pt>
                <c:pt idx="45">
                  <c:v>54.3</c:v>
                </c:pt>
                <c:pt idx="46">
                  <c:v>55</c:v>
                </c:pt>
                <c:pt idx="47">
                  <c:v>56.7</c:v>
                </c:pt>
                <c:pt idx="48">
                  <c:v>59.2</c:v>
                </c:pt>
                <c:pt idx="49">
                  <c:v>59.3</c:v>
                </c:pt>
                <c:pt idx="50">
                  <c:v>58.9</c:v>
                </c:pt>
                <c:pt idx="51">
                  <c:v>58.8</c:v>
                </c:pt>
                <c:pt idx="52">
                  <c:v>58.5</c:v>
                </c:pt>
                <c:pt idx="53">
                  <c:v>56.8</c:v>
                </c:pt>
                <c:pt idx="54">
                  <c:v>56.1</c:v>
                </c:pt>
                <c:pt idx="55">
                  <c:v>55.8</c:v>
                </c:pt>
                <c:pt idx="56">
                  <c:v>55.3</c:v>
                </c:pt>
                <c:pt idx="57">
                  <c:v>53.4</c:v>
                </c:pt>
                <c:pt idx="58">
                  <c:v>52.2</c:v>
                </c:pt>
                <c:pt idx="59">
                  <c:v>50.6</c:v>
                </c:pt>
                <c:pt idx="60">
                  <c:v>48.7</c:v>
                </c:pt>
              </c:numCache>
            </c:numRef>
          </c:val>
          <c:smooth val="0"/>
          <c:extLst>
            <c:ext xmlns:c16="http://schemas.microsoft.com/office/drawing/2014/chart" uri="{C3380CC4-5D6E-409C-BE32-E72D297353CC}">
              <c16:uniqueId val="{0000000A-C473-4CF8-A51D-92BB42E7E7BA}"/>
            </c:ext>
          </c:extLst>
        </c:ser>
        <c:ser>
          <c:idx val="1"/>
          <c:order val="1"/>
          <c:tx>
            <c:v>Deaths</c:v>
          </c:tx>
          <c:spPr>
            <a:ln>
              <a:solidFill>
                <a:srgbClr val="2DA197"/>
              </a:solidFill>
            </a:ln>
          </c:spPr>
          <c:marker>
            <c:symbol val="none"/>
          </c:marker>
          <c:dPt>
            <c:idx val="0"/>
            <c:bubble3D val="0"/>
            <c:extLst>
              <c:ext xmlns:c16="http://schemas.microsoft.com/office/drawing/2014/chart" uri="{C3380CC4-5D6E-409C-BE32-E72D297353CC}">
                <c16:uniqueId val="{00000002-14A3-460D-9A42-E4B651926839}"/>
              </c:ext>
            </c:extLst>
          </c:dPt>
          <c:dPt>
            <c:idx val="60"/>
            <c:marker>
              <c:symbol val="circle"/>
              <c:size val="9"/>
              <c:spPr>
                <a:solidFill>
                  <a:srgbClr val="2DA197"/>
                </a:solidFill>
                <a:ln>
                  <a:solidFill>
                    <a:srgbClr val="2DA197"/>
                  </a:solidFill>
                </a:ln>
              </c:spPr>
            </c:marker>
            <c:bubble3D val="0"/>
            <c:extLst>
              <c:ext xmlns:c16="http://schemas.microsoft.com/office/drawing/2014/chart" uri="{C3380CC4-5D6E-409C-BE32-E72D297353CC}">
                <c16:uniqueId val="{00000003-7FAD-4118-A77A-0695744D4A12}"/>
              </c:ext>
            </c:extLst>
          </c:dPt>
          <c:dPt>
            <c:idx val="68"/>
            <c:marker>
              <c:symbol val="circle"/>
              <c:size val="9"/>
            </c:marker>
            <c:bubble3D val="0"/>
            <c:extLst>
              <c:ext xmlns:c16="http://schemas.microsoft.com/office/drawing/2014/chart" uri="{C3380CC4-5D6E-409C-BE32-E72D297353CC}">
                <c16:uniqueId val="{00000001-14A3-460D-9A42-E4B651926839}"/>
              </c:ext>
            </c:extLst>
          </c:dPt>
          <c:dLbls>
            <c:dLbl>
              <c:idx val="60"/>
              <c:layout/>
              <c:tx>
                <c:rich>
                  <a:bodyPr/>
                  <a:lstStyle/>
                  <a:p>
                    <a:fld id="{8422725A-E57C-4830-BE12-576FFCBA0FCB}" type="VALUE">
                      <a:rPr lang="en-US">
                        <a:solidFill>
                          <a:srgbClr val="2DA197"/>
                        </a:solidFill>
                      </a:rPr>
                      <a:pPr/>
                      <a:t>[VALUE]</a:t>
                    </a:fld>
                    <a:r>
                      <a:rPr lang="en-US">
                        <a:solidFill>
                          <a:srgbClr val="2DA197"/>
                        </a:solidFill>
                      </a:rPr>
                      <a:t>k deaths</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7FAD-4118-A77A-0695744D4A12}"/>
                </c:ext>
              </c:extLst>
            </c:dLbl>
            <c:dLbl>
              <c:idx val="68"/>
              <c:tx>
                <c:rich>
                  <a:bodyPr/>
                  <a:lstStyle/>
                  <a:p>
                    <a:fld id="{B03CE9AE-88E4-41B3-97E7-F59106A10BF7}" type="VALUE">
                      <a:rPr lang="en-US">
                        <a:solidFill>
                          <a:srgbClr val="2DA197"/>
                        </a:solidFill>
                      </a:rPr>
                      <a:pPr/>
                      <a:t>[VALUE]</a:t>
                    </a:fld>
                    <a:r>
                      <a:rPr lang="en-US">
                        <a:solidFill>
                          <a:srgbClr val="2DA197"/>
                        </a:solidFill>
                      </a:rPr>
                      <a:t>k deaths</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14A3-460D-9A42-E4B651926839}"/>
                </c:ext>
              </c:extLst>
            </c:dLbl>
            <c:spPr>
              <a:noFill/>
              <a:ln>
                <a:noFill/>
              </a:ln>
              <a:effectLst/>
            </c:spPr>
            <c:txPr>
              <a:bodyPr wrap="square" lIns="38100" tIns="19050" rIns="38100" bIns="19050" anchor="ctr">
                <a:spAutoFit/>
              </a:bodyPr>
              <a:lstStyle/>
              <a:p>
                <a:pPr>
                  <a:defRPr b="1">
                    <a:solidFill>
                      <a:srgbClr val="2DA197"/>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'Data Figure 3'!$A$5:$A$65</c:f>
              <c:numCache>
                <c:formatCode>General</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'Data Figure 3'!$D$5:$D$65</c:f>
              <c:numCache>
                <c:formatCode>0.0</c:formatCode>
                <c:ptCount val="61"/>
                <c:pt idx="0">
                  <c:v>59.6</c:v>
                </c:pt>
                <c:pt idx="1">
                  <c:v>63.7</c:v>
                </c:pt>
                <c:pt idx="2">
                  <c:v>64</c:v>
                </c:pt>
                <c:pt idx="3">
                  <c:v>65</c:v>
                </c:pt>
                <c:pt idx="4">
                  <c:v>61.1</c:v>
                </c:pt>
                <c:pt idx="5">
                  <c:v>62.4</c:v>
                </c:pt>
                <c:pt idx="6">
                  <c:v>64.3</c:v>
                </c:pt>
                <c:pt idx="7">
                  <c:v>60</c:v>
                </c:pt>
                <c:pt idx="8">
                  <c:v>63</c:v>
                </c:pt>
                <c:pt idx="9">
                  <c:v>62.6</c:v>
                </c:pt>
                <c:pt idx="10">
                  <c:v>64.599999999999994</c:v>
                </c:pt>
                <c:pt idx="11">
                  <c:v>61.4</c:v>
                </c:pt>
                <c:pt idx="12">
                  <c:v>64.2</c:v>
                </c:pt>
                <c:pt idx="13">
                  <c:v>64</c:v>
                </c:pt>
                <c:pt idx="14">
                  <c:v>64.2</c:v>
                </c:pt>
                <c:pt idx="15">
                  <c:v>64.7</c:v>
                </c:pt>
                <c:pt idx="16">
                  <c:v>64.900000000000006</c:v>
                </c:pt>
                <c:pt idx="17">
                  <c:v>63.3</c:v>
                </c:pt>
                <c:pt idx="18">
                  <c:v>64.2</c:v>
                </c:pt>
                <c:pt idx="19">
                  <c:v>65</c:v>
                </c:pt>
                <c:pt idx="20">
                  <c:v>64.2</c:v>
                </c:pt>
                <c:pt idx="21">
                  <c:v>62.8</c:v>
                </c:pt>
                <c:pt idx="22">
                  <c:v>65.8</c:v>
                </c:pt>
                <c:pt idx="23">
                  <c:v>63.9</c:v>
                </c:pt>
                <c:pt idx="24">
                  <c:v>62.9</c:v>
                </c:pt>
                <c:pt idx="25">
                  <c:v>62.4</c:v>
                </c:pt>
                <c:pt idx="26">
                  <c:v>65.2</c:v>
                </c:pt>
                <c:pt idx="27">
                  <c:v>61.2</c:v>
                </c:pt>
                <c:pt idx="28">
                  <c:v>62</c:v>
                </c:pt>
                <c:pt idx="29">
                  <c:v>61.5</c:v>
                </c:pt>
                <c:pt idx="30">
                  <c:v>65.5</c:v>
                </c:pt>
                <c:pt idx="31">
                  <c:v>60.7</c:v>
                </c:pt>
                <c:pt idx="32">
                  <c:v>61.1</c:v>
                </c:pt>
                <c:pt idx="33">
                  <c:v>61.9</c:v>
                </c:pt>
                <c:pt idx="34">
                  <c:v>62.6</c:v>
                </c:pt>
                <c:pt idx="35">
                  <c:v>59.6</c:v>
                </c:pt>
                <c:pt idx="36">
                  <c:v>61.2</c:v>
                </c:pt>
                <c:pt idx="37">
                  <c:v>60.1</c:v>
                </c:pt>
                <c:pt idx="38">
                  <c:v>58.5</c:v>
                </c:pt>
                <c:pt idx="39">
                  <c:v>60.3</c:v>
                </c:pt>
                <c:pt idx="40">
                  <c:v>59.7</c:v>
                </c:pt>
                <c:pt idx="41">
                  <c:v>56.6</c:v>
                </c:pt>
                <c:pt idx="42">
                  <c:v>57.3</c:v>
                </c:pt>
                <c:pt idx="43">
                  <c:v>58.3</c:v>
                </c:pt>
                <c:pt idx="44">
                  <c:v>57.6</c:v>
                </c:pt>
                <c:pt idx="45">
                  <c:v>56.5</c:v>
                </c:pt>
                <c:pt idx="46">
                  <c:v>55.3</c:v>
                </c:pt>
                <c:pt idx="47">
                  <c:v>55.6</c:v>
                </c:pt>
                <c:pt idx="48">
                  <c:v>55.3</c:v>
                </c:pt>
                <c:pt idx="49">
                  <c:v>54.7</c:v>
                </c:pt>
                <c:pt idx="50">
                  <c:v>53.7</c:v>
                </c:pt>
                <c:pt idx="51">
                  <c:v>54</c:v>
                </c:pt>
                <c:pt idx="52">
                  <c:v>54.2</c:v>
                </c:pt>
                <c:pt idx="53">
                  <c:v>55.9</c:v>
                </c:pt>
                <c:pt idx="54">
                  <c:v>52.6</c:v>
                </c:pt>
                <c:pt idx="55">
                  <c:v>57.8</c:v>
                </c:pt>
                <c:pt idx="56">
                  <c:v>56.1</c:v>
                </c:pt>
                <c:pt idx="57">
                  <c:v>57.2</c:v>
                </c:pt>
                <c:pt idx="58">
                  <c:v>59.9</c:v>
                </c:pt>
                <c:pt idx="59">
                  <c:v>56.2</c:v>
                </c:pt>
                <c:pt idx="60">
                  <c:v>63.1</c:v>
                </c:pt>
              </c:numCache>
            </c:numRef>
          </c:val>
          <c:smooth val="0"/>
          <c:extLst>
            <c:ext xmlns:c16="http://schemas.microsoft.com/office/drawing/2014/chart" uri="{C3380CC4-5D6E-409C-BE32-E72D297353CC}">
              <c16:uniqueId val="{0000000B-C473-4CF8-A51D-92BB42E7E7BA}"/>
            </c:ext>
          </c:extLst>
        </c:ser>
        <c:dLbls>
          <c:showLegendKey val="0"/>
          <c:showVal val="0"/>
          <c:showCatName val="0"/>
          <c:showSerName val="0"/>
          <c:showPercent val="0"/>
          <c:showBubbleSize val="0"/>
        </c:dLbls>
        <c:smooth val="0"/>
        <c:axId val="89955328"/>
        <c:axId val="89961600"/>
      </c:lineChart>
      <c:catAx>
        <c:axId val="89955328"/>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Year to 30 June </a:t>
                </a:r>
              </a:p>
            </c:rich>
          </c:tx>
          <c:layout>
            <c:manualLayout>
              <c:xMode val="edge"/>
              <c:yMode val="edge"/>
              <c:x val="0.41916336400300303"/>
              <c:y val="0.93256901519231916"/>
            </c:manualLayout>
          </c:layout>
          <c:overlay val="0"/>
        </c:title>
        <c:numFmt formatCode="General" sourceLinked="1"/>
        <c:majorTickMark val="cross"/>
        <c:minorTickMark val="none"/>
        <c:tickLblPos val="low"/>
        <c:spPr>
          <a:ln w="3175">
            <a:solidFill>
              <a:srgbClr val="000000"/>
            </a:solidFill>
            <a:prstDash val="solid"/>
          </a:ln>
        </c:spPr>
        <c:txPr>
          <a:bodyPr rot="0" vert="horz"/>
          <a:lstStyle/>
          <a:p>
            <a:pPr>
              <a:defRPr sz="1200" b="0" i="0" u="none" strike="noStrike" baseline="0">
                <a:solidFill>
                  <a:sysClr val="windowText" lastClr="000000"/>
                </a:solidFill>
                <a:latin typeface="Arial"/>
                <a:ea typeface="Arial"/>
                <a:cs typeface="Arial"/>
              </a:defRPr>
            </a:pPr>
            <a:endParaRPr lang="en-US"/>
          </a:p>
        </c:txPr>
        <c:crossAx val="89961600"/>
        <c:crosses val="autoZero"/>
        <c:auto val="1"/>
        <c:lblAlgn val="ctr"/>
        <c:lblOffset val="300"/>
        <c:tickLblSkip val="10"/>
        <c:tickMarkSkip val="10"/>
        <c:noMultiLvlLbl val="0"/>
      </c:catAx>
      <c:valAx>
        <c:axId val="89961600"/>
        <c:scaling>
          <c:orientation val="minMax"/>
        </c:scaling>
        <c:delete val="0"/>
        <c:axPos val="l"/>
        <c:title>
          <c:tx>
            <c:rich>
              <a:bodyPr/>
              <a:lstStyle/>
              <a:p>
                <a:pPr>
                  <a:defRPr sz="1200" b="1" i="0" u="none" strike="noStrike" baseline="0">
                    <a:solidFill>
                      <a:srgbClr val="000000"/>
                    </a:solidFill>
                    <a:latin typeface="Arial"/>
                    <a:ea typeface="Arial"/>
                    <a:cs typeface="Arial"/>
                  </a:defRPr>
                </a:pPr>
                <a:r>
                  <a:rPr lang="en-GB"/>
                  <a:t>People (thousands)</a:t>
                </a:r>
              </a:p>
            </c:rich>
          </c:tx>
          <c:layout>
            <c:manualLayout>
              <c:xMode val="edge"/>
              <c:yMode val="edge"/>
              <c:x val="2.9564489112227804E-3"/>
              <c:y val="0.25888461099703397"/>
            </c:manualLayout>
          </c:layout>
          <c:overlay val="0"/>
        </c:title>
        <c:numFmt formatCode="0" sourceLinked="0"/>
        <c:majorTickMark val="none"/>
        <c:minorTickMark val="none"/>
        <c:tickLblPos val="low"/>
        <c:spPr>
          <a:noFill/>
          <a:ln w="3175">
            <a:noFill/>
            <a:prstDash val="solid"/>
          </a:ln>
        </c:spPr>
        <c:txPr>
          <a:bodyPr rot="0" vert="horz"/>
          <a:lstStyle/>
          <a:p>
            <a:pPr>
              <a:defRPr sz="1200" b="0" i="0" u="none" strike="noStrike" baseline="0">
                <a:ln>
                  <a:noFill/>
                </a:ln>
                <a:solidFill>
                  <a:sysClr val="windowText" lastClr="000000"/>
                </a:solidFill>
                <a:latin typeface="Arial"/>
                <a:ea typeface="Arial"/>
                <a:cs typeface="Arial"/>
              </a:defRPr>
            </a:pPr>
            <a:endParaRPr lang="en-US"/>
          </a:p>
        </c:txPr>
        <c:crossAx val="89955328"/>
        <c:crossesAt val="1"/>
        <c:crossBetween val="midCat"/>
      </c:valAx>
      <c:spPr>
        <a:no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2904801786711"/>
          <c:y val="3.9291010723248913E-2"/>
          <c:w val="0.73790078866554998"/>
          <c:h val="0.82291951859456991"/>
        </c:manualLayout>
      </c:layout>
      <c:lineChart>
        <c:grouping val="standard"/>
        <c:varyColors val="0"/>
        <c:ser>
          <c:idx val="1"/>
          <c:order val="0"/>
          <c:tx>
            <c:strRef>
              <c:f>'Data Figure 4'!$D$3</c:f>
              <c:strCache>
                <c:ptCount val="1"/>
                <c:pt idx="0">
                  <c:v>Out to the rest of the UK </c:v>
                </c:pt>
              </c:strCache>
            </c:strRef>
          </c:tx>
          <c:spPr>
            <a:ln w="15875">
              <a:solidFill>
                <a:srgbClr val="2DA197"/>
              </a:solidFill>
              <a:prstDash val="solid"/>
            </a:ln>
          </c:spPr>
          <c:marker>
            <c:symbol val="none"/>
          </c:marker>
          <c:dPt>
            <c:idx val="20"/>
            <c:marker>
              <c:symbol val="circle"/>
              <c:size val="10"/>
              <c:spPr>
                <a:solidFill>
                  <a:schemeClr val="bg1"/>
                </a:solidFill>
                <a:ln w="19050">
                  <a:solidFill>
                    <a:srgbClr val="2DA197"/>
                  </a:solidFill>
                </a:ln>
              </c:spPr>
            </c:marker>
            <c:bubble3D val="0"/>
            <c:extLst>
              <c:ext xmlns:c16="http://schemas.microsoft.com/office/drawing/2014/chart" uri="{C3380CC4-5D6E-409C-BE32-E72D297353CC}">
                <c16:uniqueId val="{00000000-6E64-4CFC-B2CC-A4C8C58F3137}"/>
              </c:ext>
            </c:extLst>
          </c:dPt>
          <c:dLbls>
            <c:dLbl>
              <c:idx val="20"/>
              <c:layout>
                <c:manualLayout>
                  <c:x val="0"/>
                  <c:y val="-1.8109742185717544E-2"/>
                </c:manualLayout>
              </c:layout>
              <c:tx>
                <c:rich>
                  <a:bodyPr vertOverflow="overflow" horzOverflow="overflow">
                    <a:spAutoFit/>
                  </a:bodyPr>
                  <a:lstStyle/>
                  <a:p>
                    <a:pPr algn="ctr">
                      <a:defRPr>
                        <a:solidFill>
                          <a:srgbClr val="2DA197"/>
                        </a:solidFill>
                      </a:defRPr>
                    </a:pPr>
                    <a:fld id="{F7A03447-B47E-4DE0-BED3-85FB78F7D525}" type="VALUE">
                      <a:rPr lang="en-US">
                        <a:solidFill>
                          <a:srgbClr val="2DA197"/>
                        </a:solidFill>
                      </a:rPr>
                      <a:pPr algn="ctr">
                        <a:defRPr>
                          <a:solidFill>
                            <a:srgbClr val="2DA197"/>
                          </a:solidFill>
                        </a:defRPr>
                      </a:pPr>
                      <a:t>[VALUE]</a:t>
                    </a:fld>
                    <a:r>
                      <a:rPr lang="en-US">
                        <a:solidFill>
                          <a:srgbClr val="2DA197"/>
                        </a:solidFill>
                      </a:rPr>
                      <a:t>k out</a:t>
                    </a:r>
                  </a:p>
                </c:rich>
              </c:tx>
              <c:numFmt formatCode="#,##0.0" sourceLinked="0"/>
              <c:spPr/>
              <c:dLblPos val="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6E64-4CFC-B2CC-A4C8C58F3137}"/>
                </c:ext>
              </c:extLst>
            </c:dLbl>
            <c:numFmt formatCode="#,##0.0" sourceLinked="0"/>
            <c:spPr>
              <a:noFill/>
              <a:ln>
                <a:noFill/>
              </a:ln>
              <a:effectLst/>
            </c:spPr>
            <c:txPr>
              <a:bodyPr vertOverflow="overflow" horzOverflow="overflow">
                <a:spAutoFit/>
              </a:bodyPr>
              <a:lstStyle/>
              <a:p>
                <a:pPr algn="ctr">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0"/>
              </c:ext>
            </c:extLst>
          </c:dLbls>
          <c:cat>
            <c:numRef>
              <c:f>'Data Figure 4'!$A$5:$A$25</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'Data Figure 4'!$D$5:$D$25</c:f>
              <c:numCache>
                <c:formatCode>#,##0</c:formatCode>
                <c:ptCount val="21"/>
                <c:pt idx="0">
                  <c:v>55400</c:v>
                </c:pt>
                <c:pt idx="1">
                  <c:v>51500</c:v>
                </c:pt>
                <c:pt idx="2">
                  <c:v>49700</c:v>
                </c:pt>
                <c:pt idx="3">
                  <c:v>47300</c:v>
                </c:pt>
                <c:pt idx="4">
                  <c:v>46400</c:v>
                </c:pt>
                <c:pt idx="5">
                  <c:v>44800</c:v>
                </c:pt>
                <c:pt idx="6">
                  <c:v>44400</c:v>
                </c:pt>
                <c:pt idx="7">
                  <c:v>42700</c:v>
                </c:pt>
                <c:pt idx="8">
                  <c:v>41800</c:v>
                </c:pt>
                <c:pt idx="9">
                  <c:v>41300</c:v>
                </c:pt>
                <c:pt idx="10">
                  <c:v>41700</c:v>
                </c:pt>
                <c:pt idx="11">
                  <c:v>40800</c:v>
                </c:pt>
                <c:pt idx="12">
                  <c:v>42100</c:v>
                </c:pt>
                <c:pt idx="13">
                  <c:v>39800</c:v>
                </c:pt>
                <c:pt idx="14">
                  <c:v>39700</c:v>
                </c:pt>
                <c:pt idx="15">
                  <c:v>38800</c:v>
                </c:pt>
                <c:pt idx="16">
                  <c:v>37500</c:v>
                </c:pt>
                <c:pt idx="17">
                  <c:v>37100</c:v>
                </c:pt>
                <c:pt idx="18">
                  <c:v>37700</c:v>
                </c:pt>
                <c:pt idx="19">
                  <c:v>37400</c:v>
                </c:pt>
                <c:pt idx="20">
                  <c:v>32800</c:v>
                </c:pt>
              </c:numCache>
            </c:numRef>
          </c:val>
          <c:smooth val="0"/>
          <c:extLst>
            <c:ext xmlns:c16="http://schemas.microsoft.com/office/drawing/2014/chart" uri="{C3380CC4-5D6E-409C-BE32-E72D297353CC}">
              <c16:uniqueId val="{00000001-6E64-4CFC-B2CC-A4C8C58F3137}"/>
            </c:ext>
          </c:extLst>
        </c:ser>
        <c:ser>
          <c:idx val="2"/>
          <c:order val="1"/>
          <c:tx>
            <c:strRef>
              <c:f>'Data Figure 4'!$C$3</c:f>
              <c:strCache>
                <c:ptCount val="1"/>
                <c:pt idx="0">
                  <c:v>In from the rest of the UK</c:v>
                </c:pt>
              </c:strCache>
            </c:strRef>
          </c:tx>
          <c:spPr>
            <a:ln w="44450">
              <a:solidFill>
                <a:srgbClr val="2DA197"/>
              </a:solidFill>
              <a:prstDash val="solid"/>
            </a:ln>
          </c:spPr>
          <c:marker>
            <c:symbol val="none"/>
          </c:marker>
          <c:dPt>
            <c:idx val="20"/>
            <c:marker>
              <c:symbol val="circle"/>
              <c:size val="10"/>
              <c:spPr>
                <a:solidFill>
                  <a:srgbClr val="2DA197"/>
                </a:solidFill>
                <a:ln>
                  <a:solidFill>
                    <a:srgbClr val="2DA197"/>
                  </a:solidFill>
                </a:ln>
              </c:spPr>
            </c:marker>
            <c:bubble3D val="0"/>
            <c:extLst>
              <c:ext xmlns:c16="http://schemas.microsoft.com/office/drawing/2014/chart" uri="{C3380CC4-5D6E-409C-BE32-E72D297353CC}">
                <c16:uniqueId val="{00000002-6E64-4CFC-B2CC-A4C8C58F3137}"/>
              </c:ext>
            </c:extLst>
          </c:dPt>
          <c:dLbls>
            <c:dLbl>
              <c:idx val="20"/>
              <c:layout>
                <c:manualLayout>
                  <c:x val="0"/>
                  <c:y val="-1.0865845311430526E-2"/>
                </c:manualLayout>
              </c:layout>
              <c:tx>
                <c:rich>
                  <a:bodyPr vertOverflow="overflow" horzOverflow="overflow">
                    <a:spAutoFit/>
                  </a:bodyPr>
                  <a:lstStyle/>
                  <a:p>
                    <a:pPr algn="l">
                      <a:defRPr b="1">
                        <a:solidFill>
                          <a:srgbClr val="2DA197"/>
                        </a:solidFill>
                      </a:defRPr>
                    </a:pPr>
                    <a:fld id="{4116ADE0-DBCB-41E9-8BC9-5D51A874FEDD}" type="VALUE">
                      <a:rPr lang="en-US" b="1">
                        <a:solidFill>
                          <a:srgbClr val="2DA197"/>
                        </a:solidFill>
                      </a:rPr>
                      <a:pPr algn="l">
                        <a:defRPr b="1">
                          <a:solidFill>
                            <a:srgbClr val="2DA197"/>
                          </a:solidFill>
                        </a:defRPr>
                      </a:pPr>
                      <a:t>[VALUE]</a:t>
                    </a:fld>
                    <a:r>
                      <a:rPr lang="en-US" b="1">
                        <a:solidFill>
                          <a:srgbClr val="2DA197"/>
                        </a:solidFill>
                      </a:rPr>
                      <a:t>k in</a:t>
                    </a:r>
                  </a:p>
                </c:rich>
              </c:tx>
              <c:numFmt formatCode="0.0"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6E64-4CFC-B2CC-A4C8C58F3137}"/>
                </c:ext>
              </c:extLst>
            </c:dLbl>
            <c:spPr>
              <a:noFill/>
              <a:ln>
                <a:noFill/>
              </a:ln>
              <a:effectLst/>
            </c:spPr>
            <c:txPr>
              <a:bodyPr/>
              <a:lstStyle/>
              <a:p>
                <a:pPr algn="l">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0"/>
              </c:ext>
            </c:extLst>
          </c:dLbls>
          <c:cat>
            <c:numRef>
              <c:f>'Data Figure 4'!$A$5:$A$25</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'Data Figure 4'!$C$5:$C$25</c:f>
              <c:numCache>
                <c:formatCode>#,##0</c:formatCode>
                <c:ptCount val="21"/>
                <c:pt idx="0">
                  <c:v>48700</c:v>
                </c:pt>
                <c:pt idx="1">
                  <c:v>54900</c:v>
                </c:pt>
                <c:pt idx="2">
                  <c:v>54400</c:v>
                </c:pt>
                <c:pt idx="3">
                  <c:v>54300</c:v>
                </c:pt>
                <c:pt idx="4">
                  <c:v>61900</c:v>
                </c:pt>
                <c:pt idx="5">
                  <c:v>57300</c:v>
                </c:pt>
                <c:pt idx="6">
                  <c:v>53300</c:v>
                </c:pt>
                <c:pt idx="7">
                  <c:v>51500</c:v>
                </c:pt>
                <c:pt idx="8">
                  <c:v>53300</c:v>
                </c:pt>
                <c:pt idx="9">
                  <c:v>45400</c:v>
                </c:pt>
                <c:pt idx="10">
                  <c:v>45000</c:v>
                </c:pt>
                <c:pt idx="11">
                  <c:v>43700</c:v>
                </c:pt>
                <c:pt idx="12">
                  <c:v>45100</c:v>
                </c:pt>
                <c:pt idx="13">
                  <c:v>47700</c:v>
                </c:pt>
                <c:pt idx="14">
                  <c:v>49200</c:v>
                </c:pt>
                <c:pt idx="15">
                  <c:v>47200</c:v>
                </c:pt>
                <c:pt idx="16">
                  <c:v>46300</c:v>
                </c:pt>
                <c:pt idx="17">
                  <c:v>47600</c:v>
                </c:pt>
                <c:pt idx="18">
                  <c:v>47700</c:v>
                </c:pt>
                <c:pt idx="19">
                  <c:v>47500</c:v>
                </c:pt>
                <c:pt idx="20">
                  <c:v>41800</c:v>
                </c:pt>
              </c:numCache>
            </c:numRef>
          </c:val>
          <c:smooth val="0"/>
          <c:extLst>
            <c:ext xmlns:c16="http://schemas.microsoft.com/office/drawing/2014/chart" uri="{C3380CC4-5D6E-409C-BE32-E72D297353CC}">
              <c16:uniqueId val="{00000003-6E64-4CFC-B2CC-A4C8C58F3137}"/>
            </c:ext>
          </c:extLst>
        </c:ser>
        <c:ser>
          <c:idx val="0"/>
          <c:order val="2"/>
          <c:tx>
            <c:strRef>
              <c:f>'Data Figure 4'!$E$3</c:f>
              <c:strCache>
                <c:ptCount val="1"/>
                <c:pt idx="0">
                  <c:v>In from overseas</c:v>
                </c:pt>
              </c:strCache>
            </c:strRef>
          </c:tx>
          <c:spPr>
            <a:ln w="44450">
              <a:solidFill>
                <a:srgbClr val="808080"/>
              </a:solidFill>
              <a:prstDash val="sysDash"/>
            </a:ln>
          </c:spPr>
          <c:marker>
            <c:symbol val="none"/>
          </c:marker>
          <c:dPt>
            <c:idx val="20"/>
            <c:marker>
              <c:symbol val="circle"/>
              <c:size val="10"/>
              <c:spPr>
                <a:solidFill>
                  <a:srgbClr val="808080"/>
                </a:solidFill>
              </c:spPr>
            </c:marker>
            <c:bubble3D val="0"/>
            <c:extLst>
              <c:ext xmlns:c16="http://schemas.microsoft.com/office/drawing/2014/chart" uri="{C3380CC4-5D6E-409C-BE32-E72D297353CC}">
                <c16:uniqueId val="{00000006-6E64-4CFC-B2CC-A4C8C58F3137}"/>
              </c:ext>
            </c:extLst>
          </c:dPt>
          <c:dLbls>
            <c:dLbl>
              <c:idx val="20"/>
              <c:layout>
                <c:manualLayout>
                  <c:x val="0"/>
                  <c:y val="-3.6219484371435755E-3"/>
                </c:manualLayout>
              </c:layout>
              <c:tx>
                <c:rich>
                  <a:bodyPr vertOverflow="overflow" horzOverflow="overflow">
                    <a:spAutoFit/>
                  </a:bodyPr>
                  <a:lstStyle/>
                  <a:p>
                    <a:pPr algn="l">
                      <a:defRPr b="1"/>
                    </a:pPr>
                    <a:fld id="{32C49535-F8CD-4BAA-B1EA-C8D0D11BC5E1}" type="VALUE">
                      <a:rPr lang="en-US" b="1"/>
                      <a:pPr algn="l">
                        <a:defRPr b="1"/>
                      </a:pPr>
                      <a:t>[VALUE]</a:t>
                    </a:fld>
                    <a:r>
                      <a:rPr lang="en-US" b="1"/>
                      <a:t>k in</a:t>
                    </a:r>
                  </a:p>
                </c:rich>
              </c:tx>
              <c:numFmt formatCode="#,##0.0"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6-6E64-4CFC-B2CC-A4C8C58F3137}"/>
                </c:ext>
              </c:extLst>
            </c:dLbl>
            <c:numFmt formatCode="#,##0.0" sourceLinked="0"/>
            <c:spPr>
              <a:noFill/>
              <a:ln>
                <a:noFill/>
              </a:ln>
              <a:effectLst/>
            </c:spPr>
            <c:txPr>
              <a:bodyPr/>
              <a:lstStyle/>
              <a:p>
                <a:pPr algn="l">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0"/>
              </c:ext>
            </c:extLst>
          </c:dLbls>
          <c:cat>
            <c:numRef>
              <c:f>'Data Figure 4'!$A$5:$A$25</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'Data Figure 4'!$E$5:$E$25</c:f>
              <c:numCache>
                <c:formatCode>#,##0</c:formatCode>
                <c:ptCount val="21"/>
                <c:pt idx="0">
                  <c:v>27000</c:v>
                </c:pt>
                <c:pt idx="1">
                  <c:v>30000</c:v>
                </c:pt>
                <c:pt idx="2">
                  <c:v>27800</c:v>
                </c:pt>
                <c:pt idx="3">
                  <c:v>25500</c:v>
                </c:pt>
                <c:pt idx="4">
                  <c:v>28500</c:v>
                </c:pt>
                <c:pt idx="5">
                  <c:v>41800</c:v>
                </c:pt>
                <c:pt idx="6">
                  <c:v>41300</c:v>
                </c:pt>
                <c:pt idx="7">
                  <c:v>45100</c:v>
                </c:pt>
                <c:pt idx="8">
                  <c:v>45200</c:v>
                </c:pt>
                <c:pt idx="9">
                  <c:v>45100</c:v>
                </c:pt>
                <c:pt idx="10">
                  <c:v>47400</c:v>
                </c:pt>
                <c:pt idx="11">
                  <c:v>44200</c:v>
                </c:pt>
                <c:pt idx="12">
                  <c:v>35900</c:v>
                </c:pt>
                <c:pt idx="13">
                  <c:v>28200</c:v>
                </c:pt>
                <c:pt idx="14">
                  <c:v>33200</c:v>
                </c:pt>
                <c:pt idx="15">
                  <c:v>37800</c:v>
                </c:pt>
                <c:pt idx="16">
                  <c:v>40400</c:v>
                </c:pt>
                <c:pt idx="17">
                  <c:v>32900</c:v>
                </c:pt>
                <c:pt idx="18">
                  <c:v>32900</c:v>
                </c:pt>
                <c:pt idx="19">
                  <c:v>39900</c:v>
                </c:pt>
                <c:pt idx="20">
                  <c:v>39200</c:v>
                </c:pt>
              </c:numCache>
            </c:numRef>
          </c:val>
          <c:smooth val="0"/>
          <c:extLst>
            <c:ext xmlns:c16="http://schemas.microsoft.com/office/drawing/2014/chart" uri="{C3380CC4-5D6E-409C-BE32-E72D297353CC}">
              <c16:uniqueId val="{00000007-6E64-4CFC-B2CC-A4C8C58F3137}"/>
            </c:ext>
          </c:extLst>
        </c:ser>
        <c:ser>
          <c:idx val="3"/>
          <c:order val="3"/>
          <c:tx>
            <c:strRef>
              <c:f>'Data Figure 4'!$F$3</c:f>
              <c:strCache>
                <c:ptCount val="1"/>
                <c:pt idx="0">
                  <c:v>Out to overseas</c:v>
                </c:pt>
              </c:strCache>
            </c:strRef>
          </c:tx>
          <c:spPr>
            <a:ln w="19050">
              <a:solidFill>
                <a:srgbClr val="808080"/>
              </a:solidFill>
              <a:prstDash val="lgDash"/>
            </a:ln>
          </c:spPr>
          <c:marker>
            <c:symbol val="none"/>
          </c:marker>
          <c:dPt>
            <c:idx val="20"/>
            <c:marker>
              <c:symbol val="circle"/>
              <c:size val="10"/>
              <c:spPr>
                <a:solidFill>
                  <a:schemeClr val="bg1"/>
                </a:solidFill>
                <a:ln w="19050">
                  <a:solidFill>
                    <a:srgbClr val="808080"/>
                  </a:solidFill>
                </a:ln>
              </c:spPr>
            </c:marker>
            <c:bubble3D val="0"/>
            <c:extLst>
              <c:ext xmlns:c16="http://schemas.microsoft.com/office/drawing/2014/chart" uri="{C3380CC4-5D6E-409C-BE32-E72D297353CC}">
                <c16:uniqueId val="{00000004-6E64-4CFC-B2CC-A4C8C58F3137}"/>
              </c:ext>
            </c:extLst>
          </c:dPt>
          <c:dLbls>
            <c:dLbl>
              <c:idx val="20"/>
              <c:layout>
                <c:manualLayout>
                  <c:x val="0"/>
                  <c:y val="1.0865845311430526E-2"/>
                </c:manualLayout>
              </c:layout>
              <c:tx>
                <c:rich>
                  <a:bodyPr vertOverflow="overflow" horzOverflow="overflow">
                    <a:spAutoFit/>
                  </a:bodyPr>
                  <a:lstStyle/>
                  <a:p>
                    <a:pPr algn="l">
                      <a:defRPr>
                        <a:solidFill>
                          <a:srgbClr val="808080"/>
                        </a:solidFill>
                      </a:defRPr>
                    </a:pPr>
                    <a:fld id="{7F4D3160-946A-4AF6-9FFF-3230F9FB4E19}" type="VALUE">
                      <a:rPr lang="en-US">
                        <a:solidFill>
                          <a:srgbClr val="808080"/>
                        </a:solidFill>
                      </a:rPr>
                      <a:pPr algn="l">
                        <a:defRPr>
                          <a:solidFill>
                            <a:srgbClr val="808080"/>
                          </a:solidFill>
                        </a:defRPr>
                      </a:pPr>
                      <a:t>[VALUE]</a:t>
                    </a:fld>
                    <a:r>
                      <a:rPr lang="en-US">
                        <a:solidFill>
                          <a:srgbClr val="808080"/>
                        </a:solidFill>
                      </a:rPr>
                      <a:t>k out</a:t>
                    </a:r>
                  </a:p>
                </c:rich>
              </c:tx>
              <c:numFmt formatCode="#,##0.0"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6E64-4CFC-B2CC-A4C8C58F3137}"/>
                </c:ext>
              </c:extLst>
            </c:dLbl>
            <c:spPr>
              <a:noFill/>
              <a:ln>
                <a:noFill/>
              </a:ln>
              <a:effectLst/>
            </c:spPr>
            <c:txPr>
              <a:bodyPr vertOverflow="overflow" horzOverflow="overflow">
                <a:spAutoFit/>
              </a:bodyPr>
              <a:lstStyle/>
              <a:p>
                <a:pPr algn="l">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0"/>
              </c:ext>
            </c:extLst>
          </c:dLbls>
          <c:cat>
            <c:numRef>
              <c:f>'Data Figure 4'!$A$5:$A$25</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'Data Figure 4'!$F$5:$F$25</c:f>
              <c:numCache>
                <c:formatCode>#,##0</c:formatCode>
                <c:ptCount val="21"/>
                <c:pt idx="0">
                  <c:v>15000</c:v>
                </c:pt>
                <c:pt idx="1">
                  <c:v>22000</c:v>
                </c:pt>
                <c:pt idx="2">
                  <c:v>26200</c:v>
                </c:pt>
                <c:pt idx="3">
                  <c:v>26900</c:v>
                </c:pt>
                <c:pt idx="4">
                  <c:v>25400</c:v>
                </c:pt>
                <c:pt idx="5">
                  <c:v>29000</c:v>
                </c:pt>
                <c:pt idx="6">
                  <c:v>31400</c:v>
                </c:pt>
                <c:pt idx="7">
                  <c:v>20900</c:v>
                </c:pt>
                <c:pt idx="8">
                  <c:v>30300</c:v>
                </c:pt>
                <c:pt idx="9">
                  <c:v>24800</c:v>
                </c:pt>
                <c:pt idx="10">
                  <c:v>24600</c:v>
                </c:pt>
                <c:pt idx="11">
                  <c:v>16900</c:v>
                </c:pt>
                <c:pt idx="12">
                  <c:v>26200</c:v>
                </c:pt>
                <c:pt idx="13">
                  <c:v>26100</c:v>
                </c:pt>
                <c:pt idx="14">
                  <c:v>25200</c:v>
                </c:pt>
                <c:pt idx="15">
                  <c:v>18200</c:v>
                </c:pt>
                <c:pt idx="16">
                  <c:v>17500</c:v>
                </c:pt>
                <c:pt idx="17">
                  <c:v>19500</c:v>
                </c:pt>
                <c:pt idx="18">
                  <c:v>22000</c:v>
                </c:pt>
                <c:pt idx="19">
                  <c:v>19700</c:v>
                </c:pt>
                <c:pt idx="20">
                  <c:v>31300</c:v>
                </c:pt>
              </c:numCache>
            </c:numRef>
          </c:val>
          <c:smooth val="0"/>
          <c:extLst>
            <c:ext xmlns:c16="http://schemas.microsoft.com/office/drawing/2014/chart" uri="{C3380CC4-5D6E-409C-BE32-E72D297353CC}">
              <c16:uniqueId val="{00000005-6E64-4CFC-B2CC-A4C8C58F3137}"/>
            </c:ext>
          </c:extLst>
        </c:ser>
        <c:dLbls>
          <c:showLegendKey val="0"/>
          <c:showVal val="0"/>
          <c:showCatName val="0"/>
          <c:showSerName val="0"/>
          <c:showPercent val="0"/>
          <c:showBubbleSize val="0"/>
        </c:dLbls>
        <c:smooth val="0"/>
        <c:axId val="93662592"/>
        <c:axId val="93672960"/>
      </c:lineChart>
      <c:catAx>
        <c:axId val="93662592"/>
        <c:scaling>
          <c:orientation val="minMax"/>
        </c:scaling>
        <c:delete val="0"/>
        <c:axPos val="b"/>
        <c:title>
          <c:tx>
            <c:rich>
              <a:bodyPr/>
              <a:lstStyle/>
              <a:p>
                <a:pPr>
                  <a:defRPr>
                    <a:solidFill>
                      <a:sysClr val="windowText" lastClr="000000"/>
                    </a:solidFill>
                  </a:defRPr>
                </a:pPr>
                <a:r>
                  <a:rPr lang="en-GB">
                    <a:solidFill>
                      <a:sysClr val="windowText" lastClr="000000"/>
                    </a:solidFill>
                  </a:rPr>
                  <a:t>Year to 30 June</a:t>
                </a:r>
              </a:p>
            </c:rich>
          </c:tx>
          <c:layout>
            <c:manualLayout>
              <c:xMode val="edge"/>
              <c:yMode val="edge"/>
              <c:x val="0.39334519821328867"/>
              <c:y val="0.93913301391740822"/>
            </c:manualLayout>
          </c:layout>
          <c:overlay val="0"/>
        </c:title>
        <c:numFmt formatCode="General" sourceLinked="1"/>
        <c:majorTickMark val="out"/>
        <c:minorTickMark val="none"/>
        <c:tickLblPos val="nextTo"/>
        <c:spPr>
          <a:noFill/>
          <a:ln w="3175">
            <a:solidFill>
              <a:sysClr val="windowText" lastClr="000000"/>
            </a:solidFill>
            <a:prstDash val="solid"/>
          </a:ln>
        </c:spPr>
        <c:txPr>
          <a:bodyPr rot="0" vert="horz"/>
          <a:lstStyle/>
          <a:p>
            <a:pPr>
              <a:defRPr>
                <a:solidFill>
                  <a:sysClr val="windowText" lastClr="000000"/>
                </a:solidFill>
              </a:defRPr>
            </a:pPr>
            <a:endParaRPr lang="en-US"/>
          </a:p>
        </c:txPr>
        <c:crossAx val="93672960"/>
        <c:crosses val="autoZero"/>
        <c:auto val="1"/>
        <c:lblAlgn val="ctr"/>
        <c:lblOffset val="100"/>
        <c:tickLblSkip val="5"/>
        <c:tickMarkSkip val="5"/>
        <c:noMultiLvlLbl val="0"/>
      </c:catAx>
      <c:valAx>
        <c:axId val="93672960"/>
        <c:scaling>
          <c:orientation val="minMax"/>
        </c:scaling>
        <c:delete val="0"/>
        <c:axPos val="l"/>
        <c:title>
          <c:tx>
            <c:rich>
              <a:bodyPr/>
              <a:lstStyle/>
              <a:p>
                <a:pPr>
                  <a:defRPr>
                    <a:solidFill>
                      <a:sysClr val="windowText" lastClr="000000"/>
                    </a:solidFill>
                  </a:defRPr>
                </a:pPr>
                <a:r>
                  <a:rPr lang="en-GB">
                    <a:solidFill>
                      <a:sysClr val="windowText" lastClr="000000"/>
                    </a:solidFill>
                  </a:rPr>
                  <a:t>People (thousands)</a:t>
                </a:r>
              </a:p>
            </c:rich>
          </c:tx>
          <c:layout>
            <c:manualLayout>
              <c:xMode val="edge"/>
              <c:yMode val="edge"/>
              <c:x val="1.3803391959798996E-3"/>
              <c:y val="0.2449272758384668"/>
            </c:manualLayout>
          </c:layout>
          <c:overlay val="0"/>
        </c:title>
        <c:numFmt formatCode="0" sourceLinked="0"/>
        <c:majorTickMark val="none"/>
        <c:minorTickMark val="none"/>
        <c:tickLblPos val="nextTo"/>
        <c:spPr>
          <a:ln w="3175">
            <a:noFill/>
            <a:prstDash val="solid"/>
          </a:ln>
        </c:spPr>
        <c:txPr>
          <a:bodyPr rot="0" vert="horz"/>
          <a:lstStyle/>
          <a:p>
            <a:pPr>
              <a:defRPr>
                <a:solidFill>
                  <a:sysClr val="windowText" lastClr="000000"/>
                </a:solidFill>
              </a:defRPr>
            </a:pPr>
            <a:endParaRPr lang="en-US"/>
          </a:p>
        </c:txPr>
        <c:crossAx val="93662592"/>
        <c:crosses val="autoZero"/>
        <c:crossBetween val="midCat"/>
        <c:dispUnits>
          <c:builtInUnit val="thousands"/>
        </c:dispUnits>
      </c:valAx>
      <c:spPr>
        <a:noFill/>
        <a:ln w="25400">
          <a:noFill/>
        </a:ln>
      </c:spPr>
    </c:plotArea>
    <c:plotVisOnly val="1"/>
    <c:dispBlanksAs val="gap"/>
    <c:showDLblsOverMax val="0"/>
  </c:chart>
  <c:spPr>
    <a:noFill/>
    <a:ln w="9525">
      <a:noFill/>
    </a:ln>
  </c:spPr>
  <c:txPr>
    <a:bodyPr/>
    <a:lstStyle/>
    <a:p>
      <a:pPr>
        <a:defRPr sz="1200" b="0" i="0" u="none" strike="noStrike" baseline="0">
          <a:solidFill>
            <a:srgbClr val="808080"/>
          </a:solidFill>
          <a:latin typeface="Arial"/>
          <a:ea typeface="Arial"/>
          <a:cs typeface="Aria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26015494137355"/>
          <c:y val="0.1006813210848644"/>
          <c:w val="0.82743509212730304"/>
          <c:h val="0.74140930300379115"/>
        </c:manualLayout>
      </c:layout>
      <c:barChart>
        <c:barDir val="bar"/>
        <c:grouping val="percentStacked"/>
        <c:varyColors val="0"/>
        <c:ser>
          <c:idx val="0"/>
          <c:order val="0"/>
          <c:tx>
            <c:strRef>
              <c:f>'Data Figure 5'!$F$4</c:f>
              <c:strCache>
                <c:ptCount val="1"/>
                <c:pt idx="0">
                  <c:v>0 to 15 years</c:v>
                </c:pt>
              </c:strCache>
            </c:strRef>
          </c:tx>
          <c:spPr>
            <a:solidFill>
              <a:srgbClr val="2DA197"/>
            </a:solidFill>
            <a:ln>
              <a:noFill/>
            </a:ln>
            <a:effectLst/>
          </c:spPr>
          <c:invertIfNegative val="0"/>
          <c:dPt>
            <c:idx val="7"/>
            <c:invertIfNegative val="0"/>
            <c:bubble3D val="0"/>
            <c:spPr>
              <a:solidFill>
                <a:srgbClr val="2DA197"/>
              </a:solidFill>
              <a:ln>
                <a:noFill/>
              </a:ln>
              <a:effectLst/>
            </c:spPr>
            <c:extLst>
              <c:ext xmlns:c16="http://schemas.microsoft.com/office/drawing/2014/chart" uri="{C3380CC4-5D6E-409C-BE32-E72D297353CC}">
                <c16:uniqueId val="{00000001-7D76-4223-BC88-AA86EA9E4A77}"/>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'Data Figure 5'!$A$5:$A$7</c:f>
              <c:numCache>
                <c:formatCode>General</c:formatCode>
                <c:ptCount val="3"/>
                <c:pt idx="0">
                  <c:v>2000</c:v>
                </c:pt>
                <c:pt idx="1">
                  <c:v>2010</c:v>
                </c:pt>
                <c:pt idx="2">
                  <c:v>2020</c:v>
                </c:pt>
              </c:numCache>
            </c:numRef>
          </c:cat>
          <c:val>
            <c:numRef>
              <c:f>'Data Figure 5'!$F$5:$F$7</c:f>
              <c:numCache>
                <c:formatCode>0%</c:formatCode>
                <c:ptCount val="3"/>
                <c:pt idx="0">
                  <c:v>0.19450418136497766</c:v>
                </c:pt>
                <c:pt idx="1">
                  <c:v>0.17441754399300674</c:v>
                </c:pt>
                <c:pt idx="2">
                  <c:v>0.16772466154409074</c:v>
                </c:pt>
              </c:numCache>
            </c:numRef>
          </c:val>
          <c:extLst>
            <c:ext xmlns:c16="http://schemas.microsoft.com/office/drawing/2014/chart" uri="{C3380CC4-5D6E-409C-BE32-E72D297353CC}">
              <c16:uniqueId val="{00000002-7D76-4223-BC88-AA86EA9E4A77}"/>
            </c:ext>
          </c:extLst>
        </c:ser>
        <c:ser>
          <c:idx val="1"/>
          <c:order val="1"/>
          <c:tx>
            <c:strRef>
              <c:f>'Data Figure 5'!$G$4</c:f>
              <c:strCache>
                <c:ptCount val="1"/>
                <c:pt idx="0">
                  <c:v>16 to 64 years</c:v>
                </c:pt>
              </c:strCache>
            </c:strRef>
          </c:tx>
          <c:spPr>
            <a:solidFill>
              <a:srgbClr val="96D0C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'Data Figure 5'!$A$5:$A$7</c:f>
              <c:numCache>
                <c:formatCode>General</c:formatCode>
                <c:ptCount val="3"/>
                <c:pt idx="0">
                  <c:v>2000</c:v>
                </c:pt>
                <c:pt idx="1">
                  <c:v>2010</c:v>
                </c:pt>
                <c:pt idx="2">
                  <c:v>2020</c:v>
                </c:pt>
              </c:numCache>
            </c:numRef>
          </c:cat>
          <c:val>
            <c:numRef>
              <c:f>'Data Figure 5'!$G$5:$G$7</c:f>
              <c:numCache>
                <c:formatCode>0%</c:formatCode>
                <c:ptCount val="3"/>
                <c:pt idx="0">
                  <c:v>0.64758658012933201</c:v>
                </c:pt>
                <c:pt idx="1">
                  <c:v>0.65792976321690544</c:v>
                </c:pt>
                <c:pt idx="2">
                  <c:v>0.6390664105378705</c:v>
                </c:pt>
              </c:numCache>
            </c:numRef>
          </c:val>
          <c:extLst>
            <c:ext xmlns:c16="http://schemas.microsoft.com/office/drawing/2014/chart" uri="{C3380CC4-5D6E-409C-BE32-E72D297353CC}">
              <c16:uniqueId val="{00000003-7D76-4223-BC88-AA86EA9E4A77}"/>
            </c:ext>
          </c:extLst>
        </c:ser>
        <c:ser>
          <c:idx val="2"/>
          <c:order val="2"/>
          <c:tx>
            <c:strRef>
              <c:f>'Data Figure 5'!$H$4</c:f>
              <c:strCache>
                <c:ptCount val="1"/>
                <c:pt idx="0">
                  <c:v>65 years and over</c:v>
                </c:pt>
              </c:strCache>
            </c:strRef>
          </c:tx>
          <c:spPr>
            <a:solidFill>
              <a:srgbClr val="248078"/>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'Data Figure 5'!$A$5:$A$7</c:f>
              <c:numCache>
                <c:formatCode>General</c:formatCode>
                <c:ptCount val="3"/>
                <c:pt idx="0">
                  <c:v>2000</c:v>
                </c:pt>
                <c:pt idx="1">
                  <c:v>2010</c:v>
                </c:pt>
                <c:pt idx="2">
                  <c:v>2020</c:v>
                </c:pt>
              </c:numCache>
            </c:numRef>
          </c:cat>
          <c:val>
            <c:numRef>
              <c:f>'Data Figure 5'!$H$5:$H$7</c:f>
              <c:numCache>
                <c:formatCode>0%</c:formatCode>
                <c:ptCount val="3"/>
                <c:pt idx="0">
                  <c:v>0.15790923850569036</c:v>
                </c:pt>
                <c:pt idx="1">
                  <c:v>0.16765269279008779</c:v>
                </c:pt>
                <c:pt idx="2">
                  <c:v>0.19320892791803879</c:v>
                </c:pt>
              </c:numCache>
            </c:numRef>
          </c:val>
          <c:extLst>
            <c:ext xmlns:c16="http://schemas.microsoft.com/office/drawing/2014/chart" uri="{C3380CC4-5D6E-409C-BE32-E72D297353CC}">
              <c16:uniqueId val="{00000004-7D76-4223-BC88-AA86EA9E4A77}"/>
            </c:ext>
          </c:extLst>
        </c:ser>
        <c:dLbls>
          <c:showLegendKey val="0"/>
          <c:showVal val="0"/>
          <c:showCatName val="0"/>
          <c:showSerName val="0"/>
          <c:showPercent val="0"/>
          <c:showBubbleSize val="0"/>
        </c:dLbls>
        <c:gapWidth val="50"/>
        <c:overlap val="100"/>
        <c:axId val="515586216"/>
        <c:axId val="515586544"/>
      </c:barChart>
      <c:catAx>
        <c:axId val="515586216"/>
        <c:scaling>
          <c:orientation val="maxMin"/>
        </c:scaling>
        <c:delete val="0"/>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b="1">
                    <a:solidFill>
                      <a:sysClr val="windowText" lastClr="000000"/>
                    </a:solidFill>
                    <a:latin typeface="Arial" panose="020B0604020202020204" pitchFamily="34" charset="0"/>
                    <a:cs typeface="Arial" panose="020B0604020202020204" pitchFamily="34" charset="0"/>
                  </a:rPr>
                  <a:t>Year at 30 June</a:t>
                </a:r>
              </a:p>
            </c:rich>
          </c:tx>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15586544"/>
        <c:crosses val="autoZero"/>
        <c:auto val="1"/>
        <c:lblAlgn val="ctr"/>
        <c:lblOffset val="100"/>
        <c:noMultiLvlLbl val="0"/>
      </c:catAx>
      <c:valAx>
        <c:axId val="515586544"/>
        <c:scaling>
          <c:orientation val="minMax"/>
        </c:scaling>
        <c:delete val="0"/>
        <c:axPos val="b"/>
        <c:title>
          <c:tx>
            <c:rich>
              <a:bodyPr rot="0" spcFirstLastPara="1" vertOverflow="ellipsis" vert="horz" wrap="square" anchor="ctr" anchorCtr="0"/>
              <a:lstStyle/>
              <a:p>
                <a:pPr algn="ct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b="1">
                    <a:solidFill>
                      <a:sysClr val="windowText" lastClr="000000"/>
                    </a:solidFill>
                    <a:latin typeface="Arial" panose="020B0604020202020204" pitchFamily="34" charset="0"/>
                    <a:cs typeface="Arial" panose="020B0604020202020204" pitchFamily="34" charset="0"/>
                  </a:rPr>
                  <a:t>Percentage of the population</a:t>
                </a:r>
              </a:p>
            </c:rich>
          </c:tx>
          <c:layout>
            <c:manualLayout>
              <c:xMode val="edge"/>
              <c:yMode val="edge"/>
              <c:x val="0.31778877024008939"/>
              <c:y val="0.92944273328770266"/>
            </c:manualLayout>
          </c:layout>
          <c:overlay val="0"/>
          <c:spPr>
            <a:noFill/>
            <a:ln>
              <a:noFill/>
            </a:ln>
            <a:effectLst/>
          </c:spPr>
          <c:txPr>
            <a:bodyPr rot="0" spcFirstLastPara="1" vertOverflow="ellipsis" vert="horz" wrap="square" anchor="ctr" anchorCtr="0"/>
            <a:lstStyle/>
            <a:p>
              <a:pPr algn="ct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high"/>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15586216"/>
        <c:crosses val="max"/>
        <c:crossBetween val="between"/>
      </c:valAx>
      <c:spPr>
        <a:noFill/>
        <a:ln>
          <a:noFill/>
        </a:ln>
        <a:effectLst/>
      </c:spPr>
    </c:plotArea>
    <c:legend>
      <c:legendPos val="t"/>
      <c:layout>
        <c:manualLayout>
          <c:xMode val="edge"/>
          <c:yMode val="edge"/>
          <c:x val="0.1136874453193351"/>
          <c:y val="1.5176800816564596E-2"/>
          <c:w val="0.82809689413823262"/>
          <c:h val="7.0284052019164961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626961792121984"/>
          <c:y val="7.664189000558352E-3"/>
          <c:w val="0.64199277638190955"/>
          <c:h val="0.89823921568627452"/>
        </c:manualLayout>
      </c:layout>
      <c:barChart>
        <c:barDir val="bar"/>
        <c:grouping val="stacked"/>
        <c:varyColors val="0"/>
        <c:ser>
          <c:idx val="0"/>
          <c:order val="0"/>
          <c:tx>
            <c:strRef>
              <c:f>'Data Figure 7'!$C$3</c:f>
              <c:strCache>
                <c:ptCount val="1"/>
                <c:pt idx="0">
                  <c:v>Natural change (births minus deaths)</c:v>
                </c:pt>
              </c:strCache>
            </c:strRef>
          </c:tx>
          <c:spPr>
            <a:solidFill>
              <a:srgbClr val="2DA197"/>
            </a:solidFill>
            <a:ln>
              <a:noFill/>
            </a:ln>
            <a:effectLst/>
          </c:spPr>
          <c:invertIfNegative val="0"/>
          <c:cat>
            <c:strRef>
              <c:f>'Data Figure 7'!$A$5:$A$38</c:f>
              <c:strCache>
                <c:ptCount val="33"/>
                <c:pt idx="1">
                  <c:v>Inverclyde</c:v>
                </c:pt>
                <c:pt idx="2">
                  <c:v>Na h-Eileanan Siar</c:v>
                </c:pt>
                <c:pt idx="3">
                  <c:v>West Dunbartonshire</c:v>
                </c:pt>
                <c:pt idx="4">
                  <c:v>Argyll and Bute</c:v>
                </c:pt>
                <c:pt idx="5">
                  <c:v>Clackmannanshire</c:v>
                </c:pt>
                <c:pt idx="6">
                  <c:v>South Ayrshire</c:v>
                </c:pt>
                <c:pt idx="7">
                  <c:v>Dumfries and Galloway</c:v>
                </c:pt>
                <c:pt idx="8">
                  <c:v>North Ayrshire</c:v>
                </c:pt>
                <c:pt idx="9">
                  <c:v>East Ayrshire</c:v>
                </c:pt>
                <c:pt idx="10">
                  <c:v>Dundee City</c:v>
                </c:pt>
                <c:pt idx="11">
                  <c:v>Angus</c:v>
                </c:pt>
                <c:pt idx="12">
                  <c:v>Scottish Borders</c:v>
                </c:pt>
                <c:pt idx="13">
                  <c:v>Shetland Islands</c:v>
                </c:pt>
                <c:pt idx="14">
                  <c:v>Falkirk</c:v>
                </c:pt>
                <c:pt idx="15">
                  <c:v>Highland</c:v>
                </c:pt>
                <c:pt idx="16">
                  <c:v>Aberdeenshire</c:v>
                </c:pt>
                <c:pt idx="17">
                  <c:v>Stirling</c:v>
                </c:pt>
                <c:pt idx="18">
                  <c:v>Moray</c:v>
                </c:pt>
                <c:pt idx="19">
                  <c:v>North Lanarkshire</c:v>
                </c:pt>
                <c:pt idx="20">
                  <c:v>Perth and Kinross</c:v>
                </c:pt>
                <c:pt idx="21">
                  <c:v>South Lanarkshire</c:v>
                </c:pt>
                <c:pt idx="22">
                  <c:v>East Dunbartonshire</c:v>
                </c:pt>
                <c:pt idx="23">
                  <c:v>Fife</c:v>
                </c:pt>
                <c:pt idx="24">
                  <c:v>Renfrewshire</c:v>
                </c:pt>
                <c:pt idx="25">
                  <c:v>Aberdeen City</c:v>
                </c:pt>
                <c:pt idx="26">
                  <c:v>West Lothian</c:v>
                </c:pt>
                <c:pt idx="27">
                  <c:v>Glasgow City</c:v>
                </c:pt>
                <c:pt idx="28">
                  <c:v>City of Edinburgh</c:v>
                </c:pt>
                <c:pt idx="29">
                  <c:v>East Renfrewshire</c:v>
                </c:pt>
                <c:pt idx="30">
                  <c:v>Orkney Islands</c:v>
                </c:pt>
                <c:pt idx="31">
                  <c:v>Midlothian</c:v>
                </c:pt>
                <c:pt idx="32">
                  <c:v>East Lothian</c:v>
                </c:pt>
              </c:strCache>
            </c:strRef>
          </c:cat>
          <c:val>
            <c:numRef>
              <c:f>'Data Figure 7'!$C$5:$C$38</c:f>
              <c:numCache>
                <c:formatCode>0.0%</c:formatCode>
                <c:ptCount val="34"/>
                <c:pt idx="1">
                  <c:v>-8.1876606683804632E-3</c:v>
                </c:pt>
                <c:pt idx="2">
                  <c:v>-6.4371257485029941E-3</c:v>
                </c:pt>
                <c:pt idx="3">
                  <c:v>-4.6665917013381311E-3</c:v>
                </c:pt>
                <c:pt idx="4">
                  <c:v>-6.5913590310935138E-3</c:v>
                </c:pt>
                <c:pt idx="5">
                  <c:v>-4.307334109429569E-3</c:v>
                </c:pt>
                <c:pt idx="6">
                  <c:v>-7.5126542935796108E-3</c:v>
                </c:pt>
                <c:pt idx="7">
                  <c:v>-6.0257960499798466E-3</c:v>
                </c:pt>
                <c:pt idx="8">
                  <c:v>-5.0690218198010985E-3</c:v>
                </c:pt>
                <c:pt idx="9">
                  <c:v>-3.3439881976887139E-3</c:v>
                </c:pt>
                <c:pt idx="10">
                  <c:v>-3.1944816501473347E-3</c:v>
                </c:pt>
                <c:pt idx="11">
                  <c:v>-4.8106712564543888E-3</c:v>
                </c:pt>
                <c:pt idx="12">
                  <c:v>-4.6143191065708593E-3</c:v>
                </c:pt>
                <c:pt idx="13">
                  <c:v>-1.0471204188481676E-3</c:v>
                </c:pt>
                <c:pt idx="14">
                  <c:v>-3.2009447448567343E-3</c:v>
                </c:pt>
                <c:pt idx="15">
                  <c:v>-3.4049951236059875E-3</c:v>
                </c:pt>
                <c:pt idx="16">
                  <c:v>-1.1025611576892156E-3</c:v>
                </c:pt>
                <c:pt idx="17">
                  <c:v>-2.5793440186816685E-3</c:v>
                </c:pt>
                <c:pt idx="18">
                  <c:v>-1.8889584637862659E-3</c:v>
                </c:pt>
                <c:pt idx="19">
                  <c:v>-2.1560183964613178E-3</c:v>
                </c:pt>
                <c:pt idx="20">
                  <c:v>-4.1000329055610402E-3</c:v>
                </c:pt>
                <c:pt idx="21">
                  <c:v>-2.9326428103453655E-3</c:v>
                </c:pt>
                <c:pt idx="22">
                  <c:v>-3.396539027982327E-3</c:v>
                </c:pt>
                <c:pt idx="23">
                  <c:v>-2.5886762146968278E-3</c:v>
                </c:pt>
                <c:pt idx="24">
                  <c:v>-3.3445002791736458E-3</c:v>
                </c:pt>
                <c:pt idx="25">
                  <c:v>-7.3468316788385013E-4</c:v>
                </c:pt>
                <c:pt idx="26">
                  <c:v>-6.772255598033861E-4</c:v>
                </c:pt>
                <c:pt idx="27">
                  <c:v>-1.258845084660096E-3</c:v>
                </c:pt>
                <c:pt idx="28">
                  <c:v>-5.1054426304459645E-4</c:v>
                </c:pt>
                <c:pt idx="29">
                  <c:v>-2.2191981576468126E-3</c:v>
                </c:pt>
                <c:pt idx="30">
                  <c:v>-1.9757521329142342E-3</c:v>
                </c:pt>
                <c:pt idx="31">
                  <c:v>1.5141682889898333E-4</c:v>
                </c:pt>
                <c:pt idx="32">
                  <c:v>-1.587449808572229E-3</c:v>
                </c:pt>
              </c:numCache>
            </c:numRef>
          </c:val>
          <c:extLst>
            <c:ext xmlns:c16="http://schemas.microsoft.com/office/drawing/2014/chart" uri="{C3380CC4-5D6E-409C-BE32-E72D297353CC}">
              <c16:uniqueId val="{00000000-0E28-4ADE-A186-DB8D665BCB75}"/>
            </c:ext>
          </c:extLst>
        </c:ser>
        <c:ser>
          <c:idx val="1"/>
          <c:order val="1"/>
          <c:tx>
            <c:v>Net migration</c:v>
          </c:tx>
          <c:spPr>
            <a:solidFill>
              <a:srgbClr val="96D0CB"/>
            </a:solidFill>
            <a:ln>
              <a:noFill/>
            </a:ln>
            <a:effectLst/>
          </c:spPr>
          <c:invertIfNegative val="0"/>
          <c:cat>
            <c:strRef>
              <c:f>'Data Figure 7'!$A$5:$A$38</c:f>
              <c:strCache>
                <c:ptCount val="33"/>
                <c:pt idx="1">
                  <c:v>Inverclyde</c:v>
                </c:pt>
                <c:pt idx="2">
                  <c:v>Na h-Eileanan Siar</c:v>
                </c:pt>
                <c:pt idx="3">
                  <c:v>West Dunbartonshire</c:v>
                </c:pt>
                <c:pt idx="4">
                  <c:v>Argyll and Bute</c:v>
                </c:pt>
                <c:pt idx="5">
                  <c:v>Clackmannanshire</c:v>
                </c:pt>
                <c:pt idx="6">
                  <c:v>South Ayrshire</c:v>
                </c:pt>
                <c:pt idx="7">
                  <c:v>Dumfries and Galloway</c:v>
                </c:pt>
                <c:pt idx="8">
                  <c:v>North Ayrshire</c:v>
                </c:pt>
                <c:pt idx="9">
                  <c:v>East Ayrshire</c:v>
                </c:pt>
                <c:pt idx="10">
                  <c:v>Dundee City</c:v>
                </c:pt>
                <c:pt idx="11">
                  <c:v>Angus</c:v>
                </c:pt>
                <c:pt idx="12">
                  <c:v>Scottish Borders</c:v>
                </c:pt>
                <c:pt idx="13">
                  <c:v>Shetland Islands</c:v>
                </c:pt>
                <c:pt idx="14">
                  <c:v>Falkirk</c:v>
                </c:pt>
                <c:pt idx="15">
                  <c:v>Highland</c:v>
                </c:pt>
                <c:pt idx="16">
                  <c:v>Aberdeenshire</c:v>
                </c:pt>
                <c:pt idx="17">
                  <c:v>Stirling</c:v>
                </c:pt>
                <c:pt idx="18">
                  <c:v>Moray</c:v>
                </c:pt>
                <c:pt idx="19">
                  <c:v>North Lanarkshire</c:v>
                </c:pt>
                <c:pt idx="20">
                  <c:v>Perth and Kinross</c:v>
                </c:pt>
                <c:pt idx="21">
                  <c:v>South Lanarkshire</c:v>
                </c:pt>
                <c:pt idx="22">
                  <c:v>East Dunbartonshire</c:v>
                </c:pt>
                <c:pt idx="23">
                  <c:v>Fife</c:v>
                </c:pt>
                <c:pt idx="24">
                  <c:v>Renfrewshire</c:v>
                </c:pt>
                <c:pt idx="25">
                  <c:v>Aberdeen City</c:v>
                </c:pt>
                <c:pt idx="26">
                  <c:v>West Lothian</c:v>
                </c:pt>
                <c:pt idx="27">
                  <c:v>Glasgow City</c:v>
                </c:pt>
                <c:pt idx="28">
                  <c:v>City of Edinburgh</c:v>
                </c:pt>
                <c:pt idx="29">
                  <c:v>East Renfrewshire</c:v>
                </c:pt>
                <c:pt idx="30">
                  <c:v>Orkney Islands</c:v>
                </c:pt>
                <c:pt idx="31">
                  <c:v>Midlothian</c:v>
                </c:pt>
                <c:pt idx="32">
                  <c:v>East Lothian</c:v>
                </c:pt>
              </c:strCache>
            </c:strRef>
          </c:cat>
          <c:val>
            <c:numRef>
              <c:f>'Data Figure 7'!$D$5:$D$38</c:f>
              <c:numCache>
                <c:formatCode>0.0%</c:formatCode>
                <c:ptCount val="34"/>
                <c:pt idx="1">
                  <c:v>-1.2853470437017994E-3</c:v>
                </c:pt>
                <c:pt idx="2">
                  <c:v>-1.4970059880239522E-3</c:v>
                </c:pt>
                <c:pt idx="3">
                  <c:v>-2.3614078488698978E-3</c:v>
                </c:pt>
                <c:pt idx="4">
                  <c:v>-1.0480959590078024E-3</c:v>
                </c:pt>
                <c:pt idx="5">
                  <c:v>1.9402405898331393E-3</c:v>
                </c:pt>
                <c:pt idx="6">
                  <c:v>3.1080721072728888E-3</c:v>
                </c:pt>
                <c:pt idx="7">
                  <c:v>2.2840252586322721E-3</c:v>
                </c:pt>
                <c:pt idx="8">
                  <c:v>1.0390381475434169E-3</c:v>
                </c:pt>
                <c:pt idx="9">
                  <c:v>4.0980247520695025E-4</c:v>
                </c:pt>
                <c:pt idx="10">
                  <c:v>-5.3576212161800165E-4</c:v>
                </c:pt>
                <c:pt idx="11">
                  <c:v>2.4096385542168677E-3</c:v>
                </c:pt>
                <c:pt idx="12">
                  <c:v>2.337459960176608E-3</c:v>
                </c:pt>
                <c:pt idx="13">
                  <c:v>-1.3089005235602095E-3</c:v>
                </c:pt>
                <c:pt idx="14">
                  <c:v>1.4295481384797065E-3</c:v>
                </c:pt>
                <c:pt idx="15">
                  <c:v>1.6537336216766315E-3</c:v>
                </c:pt>
                <c:pt idx="16">
                  <c:v>-4.9768385590138206E-4</c:v>
                </c:pt>
                <c:pt idx="17">
                  <c:v>1.3798959770724977E-3</c:v>
                </c:pt>
                <c:pt idx="18">
                  <c:v>2.087246921310791E-4</c:v>
                </c:pt>
                <c:pt idx="19">
                  <c:v>1.2889240413627443E-3</c:v>
                </c:pt>
                <c:pt idx="20">
                  <c:v>4.7384007897334646E-3</c:v>
                </c:pt>
                <c:pt idx="21">
                  <c:v>3.650204349046891E-3</c:v>
                </c:pt>
                <c:pt idx="22">
                  <c:v>5.6148748159057437E-3</c:v>
                </c:pt>
                <c:pt idx="23">
                  <c:v>3.8549056351224738E-3</c:v>
                </c:pt>
                <c:pt idx="24">
                  <c:v>4.7459519821328863E-3</c:v>
                </c:pt>
                <c:pt idx="25">
                  <c:v>2.1865570472733632E-3</c:v>
                </c:pt>
                <c:pt idx="26">
                  <c:v>4.8607318405243039E-3</c:v>
                </c:pt>
                <c:pt idx="27">
                  <c:v>5.1491028556987619E-3</c:v>
                </c:pt>
                <c:pt idx="28">
                  <c:v>5.5054959708913569E-3</c:v>
                </c:pt>
                <c:pt idx="29">
                  <c:v>7.6415785617083643E-3</c:v>
                </c:pt>
                <c:pt idx="30">
                  <c:v>7.6335877862595417E-3</c:v>
                </c:pt>
                <c:pt idx="31">
                  <c:v>6.8137573004542502E-3</c:v>
                </c:pt>
                <c:pt idx="32">
                  <c:v>9.0578018489121306E-3</c:v>
                </c:pt>
              </c:numCache>
            </c:numRef>
          </c:val>
          <c:extLst>
            <c:ext xmlns:c16="http://schemas.microsoft.com/office/drawing/2014/chart" uri="{C3380CC4-5D6E-409C-BE32-E72D297353CC}">
              <c16:uniqueId val="{00000001-0E28-4ADE-A186-DB8D665BCB75}"/>
            </c:ext>
          </c:extLst>
        </c:ser>
        <c:ser>
          <c:idx val="3"/>
          <c:order val="3"/>
          <c:tx>
            <c:v>Other changes</c:v>
          </c:tx>
          <c:spPr>
            <a:pattFill prst="dkDnDiag">
              <a:fgClr>
                <a:srgbClr val="2DA197"/>
              </a:fgClr>
              <a:bgClr>
                <a:schemeClr val="bg1"/>
              </a:bgClr>
            </a:pattFill>
            <a:ln w="25400">
              <a:noFill/>
            </a:ln>
            <a:effectLst/>
          </c:spPr>
          <c:invertIfNegative val="0"/>
          <c:val>
            <c:numRef>
              <c:f>'Data Figure 7'!$E$5:$E$38</c:f>
              <c:numCache>
                <c:formatCode>0.0%</c:formatCode>
                <c:ptCount val="34"/>
                <c:pt idx="1">
                  <c:v>-3.8560411311053986E-5</c:v>
                </c:pt>
                <c:pt idx="2">
                  <c:v>-2.9940119760479042E-4</c:v>
                </c:pt>
                <c:pt idx="3">
                  <c:v>3.9356797481164964E-4</c:v>
                </c:pt>
                <c:pt idx="4">
                  <c:v>2.515430301618726E-3</c:v>
                </c:pt>
                <c:pt idx="5">
                  <c:v>-2.4835079549864183E-3</c:v>
                </c:pt>
                <c:pt idx="6">
                  <c:v>2.3088535654027174E-4</c:v>
                </c:pt>
                <c:pt idx="7">
                  <c:v>-8.7330377535939813E-5</c:v>
                </c:pt>
                <c:pt idx="8">
                  <c:v>3.9335015585572215E-4</c:v>
                </c:pt>
                <c:pt idx="9">
                  <c:v>-4.2619457421522828E-4</c:v>
                </c:pt>
                <c:pt idx="10">
                  <c:v>3.8173051165282617E-4</c:v>
                </c:pt>
                <c:pt idx="11">
                  <c:v>-8.6919104991394153E-4</c:v>
                </c:pt>
                <c:pt idx="12">
                  <c:v>-6.0600813782356506E-5</c:v>
                </c:pt>
                <c:pt idx="13">
                  <c:v>1.7452006980802793E-4</c:v>
                </c:pt>
                <c:pt idx="14">
                  <c:v>-2.7969420100689915E-4</c:v>
                </c:pt>
                <c:pt idx="15">
                  <c:v>5.5124454055887713E-5</c:v>
                </c:pt>
                <c:pt idx="16">
                  <c:v>-4.5940048237050649E-5</c:v>
                </c:pt>
                <c:pt idx="17">
                  <c:v>-1.8044793546332662E-4</c:v>
                </c:pt>
                <c:pt idx="18">
                  <c:v>5.3224796493425177E-4</c:v>
                </c:pt>
                <c:pt idx="19">
                  <c:v>1.9333860620441163E-4</c:v>
                </c:pt>
                <c:pt idx="20">
                  <c:v>-9.0161237249095094E-4</c:v>
                </c:pt>
                <c:pt idx="21">
                  <c:v>1.871899666177893E-4</c:v>
                </c:pt>
                <c:pt idx="22">
                  <c:v>-1.2058173784977909E-3</c:v>
                </c:pt>
                <c:pt idx="23">
                  <c:v>2.8644090483201715E-4</c:v>
                </c:pt>
                <c:pt idx="24">
                  <c:v>2.1775544388609715E-4</c:v>
                </c:pt>
                <c:pt idx="25">
                  <c:v>2.5364061748371012E-4</c:v>
                </c:pt>
                <c:pt idx="26">
                  <c:v>-2.5122883670125612E-4</c:v>
                </c:pt>
                <c:pt idx="27">
                  <c:v>9.0030326004548894E-5</c:v>
                </c:pt>
                <c:pt idx="28">
                  <c:v>1.2954108166803193E-4</c:v>
                </c:pt>
                <c:pt idx="29">
                  <c:v>1.2561499005547995E-4</c:v>
                </c:pt>
                <c:pt idx="30">
                  <c:v>1.7961383026493039E-4</c:v>
                </c:pt>
                <c:pt idx="31">
                  <c:v>4.9751243781094524E-4</c:v>
                </c:pt>
                <c:pt idx="32">
                  <c:v>9.3379400504248758E-5</c:v>
                </c:pt>
              </c:numCache>
            </c:numRef>
          </c:val>
          <c:extLst>
            <c:ext xmlns:c16="http://schemas.microsoft.com/office/drawing/2014/chart" uri="{C3380CC4-5D6E-409C-BE32-E72D297353CC}">
              <c16:uniqueId val="{00000000-8318-402D-A398-2DFD40190009}"/>
            </c:ext>
          </c:extLst>
        </c:ser>
        <c:dLbls>
          <c:showLegendKey val="0"/>
          <c:showVal val="0"/>
          <c:showCatName val="0"/>
          <c:showSerName val="0"/>
          <c:showPercent val="0"/>
          <c:showBubbleSize val="0"/>
        </c:dLbls>
        <c:gapWidth val="50"/>
        <c:overlap val="100"/>
        <c:axId val="443403864"/>
        <c:axId val="443403536"/>
      </c:barChart>
      <c:scatterChart>
        <c:scatterStyle val="lineMarker"/>
        <c:varyColors val="0"/>
        <c:ser>
          <c:idx val="2"/>
          <c:order val="2"/>
          <c:tx>
            <c:strRef>
              <c:f>'Data Figure 7'!$F$3</c:f>
              <c:strCache>
                <c:ptCount val="1"/>
                <c:pt idx="0">
                  <c:v>Total change</c:v>
                </c:pt>
              </c:strCache>
            </c:strRef>
          </c:tx>
          <c:spPr>
            <a:ln w="25400" cap="rnd">
              <a:noFill/>
              <a:round/>
            </a:ln>
            <a:effectLst/>
          </c:spPr>
          <c:marker>
            <c:symbol val="diamond"/>
            <c:size val="9"/>
            <c:spPr>
              <a:solidFill>
                <a:schemeClr val="tx1"/>
              </a:solidFill>
              <a:ln w="19050">
                <a:solidFill>
                  <a:schemeClr val="bg1">
                    <a:alpha val="97000"/>
                  </a:schemeClr>
                </a:solidFill>
              </a:ln>
              <a:effectLst/>
            </c:spPr>
          </c:marker>
          <c:xVal>
            <c:numRef>
              <c:f>'Data Figure 7'!$F$6:$F$37</c:f>
              <c:numCache>
                <c:formatCode>0.0%</c:formatCode>
                <c:ptCount val="32"/>
                <c:pt idx="0">
                  <c:v>-9.5115681233933162E-3</c:v>
                </c:pt>
                <c:pt idx="1">
                  <c:v>-8.2335329341317372E-3</c:v>
                </c:pt>
                <c:pt idx="2">
                  <c:v>-6.6344315753963795E-3</c:v>
                </c:pt>
                <c:pt idx="3">
                  <c:v>-5.12402468848259E-3</c:v>
                </c:pt>
                <c:pt idx="4">
                  <c:v>-4.8506014745828482E-3</c:v>
                </c:pt>
                <c:pt idx="5">
                  <c:v>-4.1736968297664502E-3</c:v>
                </c:pt>
                <c:pt idx="6">
                  <c:v>-3.8291011688835145E-3</c:v>
                </c:pt>
                <c:pt idx="7">
                  <c:v>-3.6366335164019592E-3</c:v>
                </c:pt>
                <c:pt idx="8">
                  <c:v>-3.3603802966969921E-3</c:v>
                </c:pt>
                <c:pt idx="9">
                  <c:v>-3.3485132601125101E-3</c:v>
                </c:pt>
                <c:pt idx="10">
                  <c:v>-3.2702237521514631E-3</c:v>
                </c:pt>
                <c:pt idx="11">
                  <c:v>-2.337459960176608E-3</c:v>
                </c:pt>
                <c:pt idx="12">
                  <c:v>-2.181500872600349E-3</c:v>
                </c:pt>
                <c:pt idx="13">
                  <c:v>-2.0510908073839268E-3</c:v>
                </c:pt>
                <c:pt idx="14">
                  <c:v>-1.6961370478734681E-3</c:v>
                </c:pt>
                <c:pt idx="15">
                  <c:v>-1.6461850618276483E-3</c:v>
                </c:pt>
                <c:pt idx="16">
                  <c:v>-1.3798959770724977E-3</c:v>
                </c:pt>
                <c:pt idx="17">
                  <c:v>-1.1479858067209351E-3</c:v>
                </c:pt>
                <c:pt idx="18">
                  <c:v>-6.737557488941618E-4</c:v>
                </c:pt>
                <c:pt idx="19">
                  <c:v>-2.6324448831852585E-4</c:v>
                </c:pt>
                <c:pt idx="20">
                  <c:v>9.047515053193149E-4</c:v>
                </c:pt>
                <c:pt idx="21">
                  <c:v>1.012518409425626E-3</c:v>
                </c:pt>
                <c:pt idx="22">
                  <c:v>1.552670325257663E-3</c:v>
                </c:pt>
                <c:pt idx="23">
                  <c:v>1.6192071468453379E-3</c:v>
                </c:pt>
                <c:pt idx="24">
                  <c:v>1.7055144968732233E-3</c:v>
                </c:pt>
                <c:pt idx="25">
                  <c:v>3.932277444019661E-3</c:v>
                </c:pt>
                <c:pt idx="26">
                  <c:v>3.9802880970432148E-3</c:v>
                </c:pt>
                <c:pt idx="27">
                  <c:v>5.1244927895147925E-3</c:v>
                </c:pt>
                <c:pt idx="28">
                  <c:v>5.5479953941170316E-3</c:v>
                </c:pt>
                <c:pt idx="29">
                  <c:v>5.8374494836102376E-3</c:v>
                </c:pt>
                <c:pt idx="30">
                  <c:v>7.462686567164179E-3</c:v>
                </c:pt>
                <c:pt idx="31">
                  <c:v>7.56373144084415E-3</c:v>
                </c:pt>
              </c:numCache>
            </c:numRef>
          </c:xVal>
          <c:yVal>
            <c:numRef>
              <c:f>'Data Figure 7'!$G$6:$G$37</c:f>
              <c:numCache>
                <c:formatCode>General</c:formatCode>
                <c:ptCount val="3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numCache>
            </c:numRef>
          </c:yVal>
          <c:smooth val="0"/>
          <c:extLst>
            <c:ext xmlns:c16="http://schemas.microsoft.com/office/drawing/2014/chart" uri="{C3380CC4-5D6E-409C-BE32-E72D297353CC}">
              <c16:uniqueId val="{00000002-0E28-4ADE-A186-DB8D665BCB75}"/>
            </c:ext>
          </c:extLst>
        </c:ser>
        <c:dLbls>
          <c:showLegendKey val="0"/>
          <c:showVal val="0"/>
          <c:showCatName val="0"/>
          <c:showSerName val="0"/>
          <c:showPercent val="0"/>
          <c:showBubbleSize val="0"/>
        </c:dLbls>
        <c:axId val="666845552"/>
        <c:axId val="666848176"/>
      </c:scatterChart>
      <c:valAx>
        <c:axId val="666845552"/>
        <c:scaling>
          <c:orientation val="minMax"/>
          <c:min val="-1.0000000000000002E-2"/>
        </c:scaling>
        <c:delete val="1"/>
        <c:axPos val="b"/>
        <c:numFmt formatCode="0.00%" sourceLinked="0"/>
        <c:majorTickMark val="out"/>
        <c:minorTickMark val="none"/>
        <c:tickLblPos val="nextTo"/>
        <c:crossAx val="666848176"/>
        <c:crosses val="autoZero"/>
        <c:crossBetween val="midCat"/>
      </c:valAx>
      <c:valAx>
        <c:axId val="666848176"/>
        <c:scaling>
          <c:orientation val="minMax"/>
          <c:max val="33"/>
          <c:min val="0"/>
        </c:scaling>
        <c:delete val="1"/>
        <c:axPos val="l"/>
        <c:numFmt formatCode="General" sourceLinked="1"/>
        <c:majorTickMark val="out"/>
        <c:minorTickMark val="none"/>
        <c:tickLblPos val="nextTo"/>
        <c:crossAx val="666845552"/>
        <c:crosses val="autoZero"/>
        <c:crossBetween val="midCat"/>
      </c:valAx>
      <c:valAx>
        <c:axId val="443403536"/>
        <c:scaling>
          <c:orientation val="minMax"/>
          <c:max val="1.0000000000000002E-2"/>
          <c:min val="-1.0000000000000002E-2"/>
        </c:scaling>
        <c:delete val="0"/>
        <c:axPos val="b"/>
        <c:title>
          <c:tx>
            <c:rich>
              <a:bodyPr rot="0" spcFirstLastPara="1" vertOverflow="ellipsis" vert="horz" wrap="square" anchor="ctr" anchorCtr="1"/>
              <a:lstStyle/>
              <a:p>
                <a:pPr algn="l">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Percentage change</a:t>
                </a:r>
              </a:p>
            </c:rich>
          </c:tx>
          <c:layout>
            <c:manualLayout>
              <c:xMode val="edge"/>
              <c:yMode val="edge"/>
              <c:x val="0.47412374371859289"/>
              <c:y val="0.94561601307189547"/>
            </c:manualLayout>
          </c:layout>
          <c:overlay val="0"/>
          <c:spPr>
            <a:noFill/>
            <a:ln>
              <a:noFill/>
            </a:ln>
            <a:effectLst/>
          </c:spPr>
          <c:txPr>
            <a:bodyPr rot="0" spcFirstLastPara="1" vertOverflow="ellipsis" vert="horz" wrap="square" anchor="ctr" anchorCtr="1"/>
            <a:lstStyle/>
            <a:p>
              <a:pPr algn="l">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0"/>
        <c:majorTickMark val="out"/>
        <c:minorTickMark val="none"/>
        <c:tickLblPos val="low"/>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43403864"/>
        <c:crossesAt val="1"/>
        <c:crossBetween val="midCat"/>
      </c:valAx>
      <c:catAx>
        <c:axId val="443403864"/>
        <c:scaling>
          <c:orientation val="minMax"/>
        </c:scaling>
        <c:delete val="0"/>
        <c:axPos val="l"/>
        <c:numFmt formatCode="General" sourceLinked="1"/>
        <c:majorTickMark val="none"/>
        <c:minorTickMark val="none"/>
        <c:tickLblPos val="low"/>
        <c:spPr>
          <a:noFill/>
          <a:ln w="9525" cap="flat" cmpd="sng" algn="ctr">
            <a:solidFill>
              <a:srgbClr val="D9D9D9"/>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43403536"/>
        <c:crosses val="autoZero"/>
        <c:auto val="1"/>
        <c:lblAlgn val="ctr"/>
        <c:lblOffset val="100"/>
        <c:tickLblSkip val="1"/>
        <c:noMultiLvlLbl val="0"/>
      </c:catAx>
      <c:spPr>
        <a:noFill/>
        <a:ln>
          <a:noFill/>
        </a:ln>
        <a:effectLst/>
      </c:spPr>
    </c:plotArea>
    <c:legend>
      <c:legendPos val="b"/>
      <c:layout>
        <c:manualLayout>
          <c:xMode val="edge"/>
          <c:yMode val="edge"/>
          <c:x val="0.71904574958123957"/>
          <c:y val="0.40159250895904641"/>
          <c:w val="0.28095425041876049"/>
          <c:h val="0.2972569774836402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950115159128976"/>
          <c:y val="3.8856735992312742E-2"/>
          <c:w val="0.65689471663874932"/>
          <c:h val="0.87001502685258825"/>
        </c:manualLayout>
      </c:layout>
      <c:barChart>
        <c:barDir val="bar"/>
        <c:grouping val="stacked"/>
        <c:varyColors val="0"/>
        <c:ser>
          <c:idx val="0"/>
          <c:order val="0"/>
          <c:tx>
            <c:v>Within Scotland</c:v>
          </c:tx>
          <c:spPr>
            <a:solidFill>
              <a:srgbClr val="2DA197"/>
            </a:solidFill>
            <a:ln w="12700">
              <a:solidFill>
                <a:schemeClr val="bg1"/>
              </a:solidFill>
              <a:prstDash val="solid"/>
            </a:ln>
          </c:spPr>
          <c:invertIfNegative val="0"/>
          <c:cat>
            <c:strRef>
              <c:f>'Data Figure 8'!$A$5:$A$36</c:f>
              <c:strCache>
                <c:ptCount val="32"/>
                <c:pt idx="0">
                  <c:v>City of Edinburgh</c:v>
                </c:pt>
                <c:pt idx="1">
                  <c:v>Glasgow City</c:v>
                </c:pt>
                <c:pt idx="2">
                  <c:v>Dundee City</c:v>
                </c:pt>
                <c:pt idx="3">
                  <c:v>Aberdeen City</c:v>
                </c:pt>
                <c:pt idx="4">
                  <c:v>Argyll and Bute</c:v>
                </c:pt>
                <c:pt idx="5">
                  <c:v>Shetland Islands</c:v>
                </c:pt>
                <c:pt idx="6">
                  <c:v>Moray</c:v>
                </c:pt>
                <c:pt idx="7">
                  <c:v>Stirling</c:v>
                </c:pt>
                <c:pt idx="8">
                  <c:v>Na h-Eileanan Siar</c:v>
                </c:pt>
                <c:pt idx="9">
                  <c:v>West Dunbartonshire</c:v>
                </c:pt>
                <c:pt idx="10">
                  <c:v>Inverclyde</c:v>
                </c:pt>
                <c:pt idx="11">
                  <c:v>Highland</c:v>
                </c:pt>
                <c:pt idx="12">
                  <c:v>Dumfries and Galloway</c:v>
                </c:pt>
                <c:pt idx="13">
                  <c:v>Aberdeenshire</c:v>
                </c:pt>
                <c:pt idx="14">
                  <c:v>Clackmannanshire</c:v>
                </c:pt>
                <c:pt idx="15">
                  <c:v>East Ayrshire</c:v>
                </c:pt>
                <c:pt idx="16">
                  <c:v>North Ayrshire</c:v>
                </c:pt>
                <c:pt idx="17">
                  <c:v>Orkney Islands</c:v>
                </c:pt>
                <c:pt idx="18">
                  <c:v>Falkirk</c:v>
                </c:pt>
                <c:pt idx="19">
                  <c:v>North Lanarkshire</c:v>
                </c:pt>
                <c:pt idx="20">
                  <c:v>Angus</c:v>
                </c:pt>
                <c:pt idx="21">
                  <c:v>Scottish Borders</c:v>
                </c:pt>
                <c:pt idx="22">
                  <c:v>Fife</c:v>
                </c:pt>
                <c:pt idx="23">
                  <c:v>South Ayrshire</c:v>
                </c:pt>
                <c:pt idx="24">
                  <c:v>Perth and Kinross</c:v>
                </c:pt>
                <c:pt idx="25">
                  <c:v>West Lothian</c:v>
                </c:pt>
                <c:pt idx="26">
                  <c:v>South Lanarkshire</c:v>
                </c:pt>
                <c:pt idx="27">
                  <c:v>Renfrewshire</c:v>
                </c:pt>
                <c:pt idx="28">
                  <c:v>East Dunbartonshire</c:v>
                </c:pt>
                <c:pt idx="29">
                  <c:v>Midlothian</c:v>
                </c:pt>
                <c:pt idx="30">
                  <c:v>East Lothian</c:v>
                </c:pt>
                <c:pt idx="31">
                  <c:v>East Renfrewshire</c:v>
                </c:pt>
              </c:strCache>
            </c:strRef>
          </c:cat>
          <c:val>
            <c:numRef>
              <c:f>('Data Figure 8'!$B$5:$B$36,'Data Figure 8'!$A$38)</c:f>
              <c:numCache>
                <c:formatCode>0.0%</c:formatCode>
                <c:ptCount val="33"/>
                <c:pt idx="0">
                  <c:v>-5.8864991522679213E-3</c:v>
                </c:pt>
                <c:pt idx="1">
                  <c:v>-4.1382360374020719E-3</c:v>
                </c:pt>
                <c:pt idx="2">
                  <c:v>-3.9512456469327616E-3</c:v>
                </c:pt>
                <c:pt idx="3">
                  <c:v>-3.5422224165828488E-3</c:v>
                </c:pt>
                <c:pt idx="4">
                  <c:v>-3.3771980901362523E-3</c:v>
                </c:pt>
                <c:pt idx="5">
                  <c:v>-2.617801047120419E-3</c:v>
                </c:pt>
                <c:pt idx="6">
                  <c:v>-1.9828845752452515E-3</c:v>
                </c:pt>
                <c:pt idx="7">
                  <c:v>-1.6983335102430739E-3</c:v>
                </c:pt>
                <c:pt idx="8">
                  <c:v>-1.4970059880239522E-3</c:v>
                </c:pt>
                <c:pt idx="9">
                  <c:v>-1.46182390644327E-3</c:v>
                </c:pt>
                <c:pt idx="10">
                  <c:v>-1.2853470437017994E-3</c:v>
                </c:pt>
                <c:pt idx="11">
                  <c:v>-5.9364796675571388E-4</c:v>
                </c:pt>
                <c:pt idx="12">
                  <c:v>-4.702404944242913E-4</c:v>
                </c:pt>
                <c:pt idx="13">
                  <c:v>3.8283373530875541E-5</c:v>
                </c:pt>
                <c:pt idx="14">
                  <c:v>1.9402405898331392E-4</c:v>
                </c:pt>
                <c:pt idx="15">
                  <c:v>6.556839603311204E-4</c:v>
                </c:pt>
                <c:pt idx="16">
                  <c:v>6.6795309484933942E-4</c:v>
                </c:pt>
                <c:pt idx="17">
                  <c:v>1.3471037269869781E-3</c:v>
                </c:pt>
                <c:pt idx="18">
                  <c:v>1.4917024053701287E-3</c:v>
                </c:pt>
                <c:pt idx="19">
                  <c:v>1.4939801388522717E-3</c:v>
                </c:pt>
                <c:pt idx="20">
                  <c:v>1.8072289156626507E-3</c:v>
                </c:pt>
                <c:pt idx="21">
                  <c:v>1.9045970045883473E-3</c:v>
                </c:pt>
                <c:pt idx="22">
                  <c:v>2.061303707669656E-3</c:v>
                </c:pt>
                <c:pt idx="23">
                  <c:v>2.3976556256105142E-3</c:v>
                </c:pt>
                <c:pt idx="24">
                  <c:v>3.3563672260612043E-3</c:v>
                </c:pt>
                <c:pt idx="25">
                  <c:v>3.4407427635172036E-3</c:v>
                </c:pt>
                <c:pt idx="26">
                  <c:v>3.7437993323557856E-3</c:v>
                </c:pt>
                <c:pt idx="27">
                  <c:v>4.4667783361250699E-3</c:v>
                </c:pt>
                <c:pt idx="28">
                  <c:v>5.3387334315169368E-3</c:v>
                </c:pt>
                <c:pt idx="29">
                  <c:v>6.5974475448842742E-3</c:v>
                </c:pt>
                <c:pt idx="30">
                  <c:v>7.0968344383229064E-3</c:v>
                </c:pt>
                <c:pt idx="31">
                  <c:v>7.8509368784674977E-3</c:v>
                </c:pt>
                <c:pt idx="32" formatCode="General">
                  <c:v>0</c:v>
                </c:pt>
              </c:numCache>
            </c:numRef>
          </c:val>
          <c:extLst>
            <c:ext xmlns:c16="http://schemas.microsoft.com/office/drawing/2014/chart" uri="{C3380CC4-5D6E-409C-BE32-E72D297353CC}">
              <c16:uniqueId val="{00000001-8F2C-48BC-BC3D-9A80D0B61940}"/>
            </c:ext>
          </c:extLst>
        </c:ser>
        <c:ser>
          <c:idx val="2"/>
          <c:order val="1"/>
          <c:tx>
            <c:v>Overseas</c:v>
          </c:tx>
          <c:spPr>
            <a:pattFill prst="dkUpDiag">
              <a:fgClr>
                <a:srgbClr val="248078"/>
              </a:fgClr>
              <a:bgClr>
                <a:schemeClr val="bg1"/>
              </a:bgClr>
            </a:pattFill>
            <a:ln w="12700">
              <a:solidFill>
                <a:schemeClr val="bg1"/>
              </a:solidFill>
              <a:prstDash val="solid"/>
            </a:ln>
          </c:spPr>
          <c:invertIfNegative val="0"/>
          <c:cat>
            <c:strRef>
              <c:f>'Data Figure 8'!$A$5:$A$36</c:f>
              <c:strCache>
                <c:ptCount val="32"/>
                <c:pt idx="0">
                  <c:v>City of Edinburgh</c:v>
                </c:pt>
                <c:pt idx="1">
                  <c:v>Glasgow City</c:v>
                </c:pt>
                <c:pt idx="2">
                  <c:v>Dundee City</c:v>
                </c:pt>
                <c:pt idx="3">
                  <c:v>Aberdeen City</c:v>
                </c:pt>
                <c:pt idx="4">
                  <c:v>Argyll and Bute</c:v>
                </c:pt>
                <c:pt idx="5">
                  <c:v>Shetland Islands</c:v>
                </c:pt>
                <c:pt idx="6">
                  <c:v>Moray</c:v>
                </c:pt>
                <c:pt idx="7">
                  <c:v>Stirling</c:v>
                </c:pt>
                <c:pt idx="8">
                  <c:v>Na h-Eileanan Siar</c:v>
                </c:pt>
                <c:pt idx="9">
                  <c:v>West Dunbartonshire</c:v>
                </c:pt>
                <c:pt idx="10">
                  <c:v>Inverclyde</c:v>
                </c:pt>
                <c:pt idx="11">
                  <c:v>Highland</c:v>
                </c:pt>
                <c:pt idx="12">
                  <c:v>Dumfries and Galloway</c:v>
                </c:pt>
                <c:pt idx="13">
                  <c:v>Aberdeenshire</c:v>
                </c:pt>
                <c:pt idx="14">
                  <c:v>Clackmannanshire</c:v>
                </c:pt>
                <c:pt idx="15">
                  <c:v>East Ayrshire</c:v>
                </c:pt>
                <c:pt idx="16">
                  <c:v>North Ayrshire</c:v>
                </c:pt>
                <c:pt idx="17">
                  <c:v>Orkney Islands</c:v>
                </c:pt>
                <c:pt idx="18">
                  <c:v>Falkirk</c:v>
                </c:pt>
                <c:pt idx="19">
                  <c:v>North Lanarkshire</c:v>
                </c:pt>
                <c:pt idx="20">
                  <c:v>Angus</c:v>
                </c:pt>
                <c:pt idx="21">
                  <c:v>Scottish Borders</c:v>
                </c:pt>
                <c:pt idx="22">
                  <c:v>Fife</c:v>
                </c:pt>
                <c:pt idx="23">
                  <c:v>South Ayrshire</c:v>
                </c:pt>
                <c:pt idx="24">
                  <c:v>Perth and Kinross</c:v>
                </c:pt>
                <c:pt idx="25">
                  <c:v>West Lothian</c:v>
                </c:pt>
                <c:pt idx="26">
                  <c:v>South Lanarkshire</c:v>
                </c:pt>
                <c:pt idx="27">
                  <c:v>Renfrewshire</c:v>
                </c:pt>
                <c:pt idx="28">
                  <c:v>East Dunbartonshire</c:v>
                </c:pt>
                <c:pt idx="29">
                  <c:v>Midlothian</c:v>
                </c:pt>
                <c:pt idx="30">
                  <c:v>East Lothian</c:v>
                </c:pt>
                <c:pt idx="31">
                  <c:v>East Renfrewshire</c:v>
                </c:pt>
              </c:strCache>
            </c:strRef>
          </c:cat>
          <c:val>
            <c:numRef>
              <c:f>'Data Figure 8'!$D$5:$D$36</c:f>
              <c:numCache>
                <c:formatCode>0.0%</c:formatCode>
                <c:ptCount val="32"/>
                <c:pt idx="0">
                  <c:v>8.0963176042519961E-3</c:v>
                </c:pt>
                <c:pt idx="1">
                  <c:v>7.7078594895122572E-3</c:v>
                </c:pt>
                <c:pt idx="2">
                  <c:v>2.6118403428877579E-3</c:v>
                </c:pt>
                <c:pt idx="3">
                  <c:v>5.7287794638562119E-3</c:v>
                </c:pt>
                <c:pt idx="4">
                  <c:v>-3.1442878770234074E-3</c:v>
                </c:pt>
                <c:pt idx="5">
                  <c:v>-2.181500872600349E-3</c:v>
                </c:pt>
                <c:pt idx="6">
                  <c:v>-1.0436234606553956E-3</c:v>
                </c:pt>
                <c:pt idx="7">
                  <c:v>5.3072922195096062E-4</c:v>
                </c:pt>
                <c:pt idx="8">
                  <c:v>-2.2455089820359281E-3</c:v>
                </c:pt>
                <c:pt idx="9">
                  <c:v>-3.3734397840998539E-4</c:v>
                </c:pt>
                <c:pt idx="10">
                  <c:v>-8.9974293059125968E-4</c:v>
                </c:pt>
                <c:pt idx="11">
                  <c:v>-1.3993130644956112E-3</c:v>
                </c:pt>
                <c:pt idx="12">
                  <c:v>-2.2168480451430876E-3</c:v>
                </c:pt>
                <c:pt idx="13">
                  <c:v>-3.4455036177787984E-4</c:v>
                </c:pt>
                <c:pt idx="14">
                  <c:v>-1.9402405898331392E-4</c:v>
                </c:pt>
                <c:pt idx="15">
                  <c:v>-1.5572494057864109E-3</c:v>
                </c:pt>
                <c:pt idx="16">
                  <c:v>-1.1132551580822325E-3</c:v>
                </c:pt>
                <c:pt idx="17">
                  <c:v>-2.2451728783116302E-3</c:v>
                </c:pt>
                <c:pt idx="18">
                  <c:v>-6.8369693579464232E-4</c:v>
                </c:pt>
                <c:pt idx="19">
                  <c:v>-1.0252804874476375E-3</c:v>
                </c:pt>
                <c:pt idx="20">
                  <c:v>-7.7452667814113601E-4</c:v>
                </c:pt>
                <c:pt idx="21">
                  <c:v>-2.337459960176608E-3</c:v>
                </c:pt>
                <c:pt idx="22">
                  <c:v>6.9602462856377997E-4</c:v>
                </c:pt>
                <c:pt idx="23">
                  <c:v>-1.6872391439481395E-3</c:v>
                </c:pt>
                <c:pt idx="24">
                  <c:v>-2.6324448831852585E-4</c:v>
                </c:pt>
                <c:pt idx="25">
                  <c:v>3.8230475150191151E-4</c:v>
                </c:pt>
                <c:pt idx="26">
                  <c:v>-1.1231397997067357E-3</c:v>
                </c:pt>
                <c:pt idx="27">
                  <c:v>-2.7917364600781687E-4</c:v>
                </c:pt>
                <c:pt idx="28">
                  <c:v>-1.8409425625920471E-4</c:v>
                </c:pt>
                <c:pt idx="29">
                  <c:v>-7.5708414449491667E-4</c:v>
                </c:pt>
                <c:pt idx="30">
                  <c:v>0</c:v>
                </c:pt>
                <c:pt idx="31">
                  <c:v>-5.2339579189783318E-4</c:v>
                </c:pt>
              </c:numCache>
            </c:numRef>
          </c:val>
          <c:extLst>
            <c:ext xmlns:c16="http://schemas.microsoft.com/office/drawing/2014/chart" uri="{C3380CC4-5D6E-409C-BE32-E72D297353CC}">
              <c16:uniqueId val="{00000003-8F2C-48BC-BC3D-9A80D0B61940}"/>
            </c:ext>
          </c:extLst>
        </c:ser>
        <c:ser>
          <c:idx val="1"/>
          <c:order val="2"/>
          <c:tx>
            <c:v>Rest of UK </c:v>
          </c:tx>
          <c:spPr>
            <a:solidFill>
              <a:srgbClr val="96D0CB"/>
            </a:solidFill>
            <a:ln w="12700">
              <a:solidFill>
                <a:schemeClr val="bg1"/>
              </a:solidFill>
              <a:prstDash val="solid"/>
            </a:ln>
          </c:spPr>
          <c:invertIfNegative val="0"/>
          <c:cat>
            <c:strRef>
              <c:f>'Data Figure 8'!$A$5:$A$36</c:f>
              <c:strCache>
                <c:ptCount val="32"/>
                <c:pt idx="0">
                  <c:v>City of Edinburgh</c:v>
                </c:pt>
                <c:pt idx="1">
                  <c:v>Glasgow City</c:v>
                </c:pt>
                <c:pt idx="2">
                  <c:v>Dundee City</c:v>
                </c:pt>
                <c:pt idx="3">
                  <c:v>Aberdeen City</c:v>
                </c:pt>
                <c:pt idx="4">
                  <c:v>Argyll and Bute</c:v>
                </c:pt>
                <c:pt idx="5">
                  <c:v>Shetland Islands</c:v>
                </c:pt>
                <c:pt idx="6">
                  <c:v>Moray</c:v>
                </c:pt>
                <c:pt idx="7">
                  <c:v>Stirling</c:v>
                </c:pt>
                <c:pt idx="8">
                  <c:v>Na h-Eileanan Siar</c:v>
                </c:pt>
                <c:pt idx="9">
                  <c:v>West Dunbartonshire</c:v>
                </c:pt>
                <c:pt idx="10">
                  <c:v>Inverclyde</c:v>
                </c:pt>
                <c:pt idx="11">
                  <c:v>Highland</c:v>
                </c:pt>
                <c:pt idx="12">
                  <c:v>Dumfries and Galloway</c:v>
                </c:pt>
                <c:pt idx="13">
                  <c:v>Aberdeenshire</c:v>
                </c:pt>
                <c:pt idx="14">
                  <c:v>Clackmannanshire</c:v>
                </c:pt>
                <c:pt idx="15">
                  <c:v>East Ayrshire</c:v>
                </c:pt>
                <c:pt idx="16">
                  <c:v>North Ayrshire</c:v>
                </c:pt>
                <c:pt idx="17">
                  <c:v>Orkney Islands</c:v>
                </c:pt>
                <c:pt idx="18">
                  <c:v>Falkirk</c:v>
                </c:pt>
                <c:pt idx="19">
                  <c:v>North Lanarkshire</c:v>
                </c:pt>
                <c:pt idx="20">
                  <c:v>Angus</c:v>
                </c:pt>
                <c:pt idx="21">
                  <c:v>Scottish Borders</c:v>
                </c:pt>
                <c:pt idx="22">
                  <c:v>Fife</c:v>
                </c:pt>
                <c:pt idx="23">
                  <c:v>South Ayrshire</c:v>
                </c:pt>
                <c:pt idx="24">
                  <c:v>Perth and Kinross</c:v>
                </c:pt>
                <c:pt idx="25">
                  <c:v>West Lothian</c:v>
                </c:pt>
                <c:pt idx="26">
                  <c:v>South Lanarkshire</c:v>
                </c:pt>
                <c:pt idx="27">
                  <c:v>Renfrewshire</c:v>
                </c:pt>
                <c:pt idx="28">
                  <c:v>East Dunbartonshire</c:v>
                </c:pt>
                <c:pt idx="29">
                  <c:v>Midlothian</c:v>
                </c:pt>
                <c:pt idx="30">
                  <c:v>East Lothian</c:v>
                </c:pt>
                <c:pt idx="31">
                  <c:v>East Renfrewshire</c:v>
                </c:pt>
              </c:strCache>
            </c:strRef>
          </c:cat>
          <c:val>
            <c:numRef>
              <c:f>'Data Figure 8'!$C$5:$C$36</c:f>
              <c:numCache>
                <c:formatCode>0.0%</c:formatCode>
                <c:ptCount val="32"/>
                <c:pt idx="0">
                  <c:v>3.2956775189072829E-3</c:v>
                </c:pt>
                <c:pt idx="1">
                  <c:v>1.5794794035885772E-3</c:v>
                </c:pt>
                <c:pt idx="2">
                  <c:v>8.0364318242700237E-4</c:v>
                </c:pt>
                <c:pt idx="3">
                  <c:v>0</c:v>
                </c:pt>
                <c:pt idx="4">
                  <c:v>5.4733900081518575E-3</c:v>
                </c:pt>
                <c:pt idx="5">
                  <c:v>3.0541012216404886E-3</c:v>
                </c:pt>
                <c:pt idx="6">
                  <c:v>3.3395950740972655E-3</c:v>
                </c:pt>
                <c:pt idx="7">
                  <c:v>2.5475002653646108E-3</c:v>
                </c:pt>
                <c:pt idx="8">
                  <c:v>2.2455089820359281E-3</c:v>
                </c:pt>
                <c:pt idx="9">
                  <c:v>-5.6223996401664231E-4</c:v>
                </c:pt>
                <c:pt idx="10">
                  <c:v>8.9974293059125968E-4</c:v>
                </c:pt>
                <c:pt idx="11">
                  <c:v>3.6466946529279567E-3</c:v>
                </c:pt>
                <c:pt idx="12">
                  <c:v>4.903936584710466E-3</c:v>
                </c:pt>
                <c:pt idx="13">
                  <c:v>-1.5313349412350216E-4</c:v>
                </c:pt>
                <c:pt idx="14">
                  <c:v>1.9402405898331393E-3</c:v>
                </c:pt>
                <c:pt idx="15">
                  <c:v>1.3113679206622408E-3</c:v>
                </c:pt>
                <c:pt idx="16">
                  <c:v>1.5585572213151254E-3</c:v>
                </c:pt>
                <c:pt idx="17">
                  <c:v>8.5316569375841946E-3</c:v>
                </c:pt>
                <c:pt idx="18">
                  <c:v>6.2154266890422031E-4</c:v>
                </c:pt>
                <c:pt idx="19">
                  <c:v>8.2022438995811001E-4</c:v>
                </c:pt>
                <c:pt idx="20">
                  <c:v>1.3769363166953529E-3</c:v>
                </c:pt>
                <c:pt idx="21">
                  <c:v>2.7703229157648689E-3</c:v>
                </c:pt>
                <c:pt idx="22">
                  <c:v>1.0975772988890376E-3</c:v>
                </c:pt>
                <c:pt idx="23">
                  <c:v>2.3976556256105142E-3</c:v>
                </c:pt>
                <c:pt idx="24">
                  <c:v>1.5794669299111549E-3</c:v>
                </c:pt>
                <c:pt idx="25">
                  <c:v>1.0376843255051884E-3</c:v>
                </c:pt>
                <c:pt idx="26">
                  <c:v>1.0295448163978411E-3</c:v>
                </c:pt>
                <c:pt idx="27">
                  <c:v>5.025125628140704E-4</c:v>
                </c:pt>
                <c:pt idx="28">
                  <c:v>4.6023564064801177E-4</c:v>
                </c:pt>
                <c:pt idx="29">
                  <c:v>9.7339390006489297E-4</c:v>
                </c:pt>
                <c:pt idx="30">
                  <c:v>2.0543468110934726E-3</c:v>
                </c:pt>
                <c:pt idx="31">
                  <c:v>3.140374751386999E-4</c:v>
                </c:pt>
              </c:numCache>
            </c:numRef>
          </c:val>
          <c:extLst>
            <c:ext xmlns:c16="http://schemas.microsoft.com/office/drawing/2014/chart" uri="{C3380CC4-5D6E-409C-BE32-E72D297353CC}">
              <c16:uniqueId val="{00000002-8F2C-48BC-BC3D-9A80D0B61940}"/>
            </c:ext>
          </c:extLst>
        </c:ser>
        <c:dLbls>
          <c:showLegendKey val="0"/>
          <c:showVal val="0"/>
          <c:showCatName val="0"/>
          <c:showSerName val="0"/>
          <c:showPercent val="0"/>
          <c:showBubbleSize val="0"/>
        </c:dLbls>
        <c:gapWidth val="10"/>
        <c:overlap val="100"/>
        <c:axId val="140021120"/>
        <c:axId val="140035200"/>
      </c:barChart>
      <c:catAx>
        <c:axId val="140021120"/>
        <c:scaling>
          <c:orientation val="minMax"/>
        </c:scaling>
        <c:delete val="0"/>
        <c:axPos val="l"/>
        <c:numFmt formatCode="0.0%" sourceLinked="0"/>
        <c:majorTickMark val="out"/>
        <c:minorTickMark val="none"/>
        <c:tickLblPos val="low"/>
        <c:spPr>
          <a:ln w="3175">
            <a:noFill/>
            <a:prstDash val="solid"/>
          </a:ln>
        </c:spPr>
        <c:txPr>
          <a:bodyPr rot="0" vert="horz"/>
          <a:lstStyle/>
          <a:p>
            <a:pPr>
              <a:defRPr/>
            </a:pPr>
            <a:endParaRPr lang="en-US"/>
          </a:p>
        </c:txPr>
        <c:crossAx val="140035200"/>
        <c:crosses val="autoZero"/>
        <c:auto val="1"/>
        <c:lblAlgn val="r"/>
        <c:lblOffset val="50"/>
        <c:tickLblSkip val="1"/>
        <c:noMultiLvlLbl val="0"/>
      </c:catAx>
      <c:valAx>
        <c:axId val="140035200"/>
        <c:scaling>
          <c:orientation val="minMax"/>
        </c:scaling>
        <c:delete val="0"/>
        <c:axPos val="b"/>
        <c:majorGridlines>
          <c:spPr>
            <a:ln>
              <a:solidFill>
                <a:schemeClr val="bg1">
                  <a:lumMod val="85000"/>
                </a:schemeClr>
              </a:solidFill>
            </a:ln>
          </c:spPr>
        </c:majorGridlines>
        <c:title>
          <c:tx>
            <c:rich>
              <a:bodyPr/>
              <a:lstStyle/>
              <a:p>
                <a:pPr>
                  <a:defRPr/>
                </a:pPr>
                <a:r>
                  <a:rPr lang="en-GB"/>
                  <a:t>Percentage change</a:t>
                </a:r>
              </a:p>
            </c:rich>
          </c:tx>
          <c:layout>
            <c:manualLayout>
              <c:xMode val="edge"/>
              <c:yMode val="edge"/>
              <c:x val="0.45958595058626467"/>
              <c:y val="0.95941784968993726"/>
            </c:manualLayout>
          </c:layout>
          <c:overlay val="0"/>
        </c:title>
        <c:numFmt formatCode="0.0%" sourceLinked="1"/>
        <c:majorTickMark val="out"/>
        <c:minorTickMark val="none"/>
        <c:tickLblPos val="nextTo"/>
        <c:spPr>
          <a:ln w="3175">
            <a:solidFill>
              <a:srgbClr val="000000"/>
            </a:solidFill>
            <a:prstDash val="solid"/>
          </a:ln>
        </c:spPr>
        <c:txPr>
          <a:bodyPr rot="0" vert="horz"/>
          <a:lstStyle/>
          <a:p>
            <a:pPr>
              <a:defRPr/>
            </a:pPr>
            <a:endParaRPr lang="en-US"/>
          </a:p>
        </c:txPr>
        <c:crossAx val="140021120"/>
        <c:crosses val="autoZero"/>
        <c:crossBetween val="between"/>
        <c:majorUnit val="5.000000000000001E-3"/>
      </c:valAx>
      <c:spPr>
        <a:noFill/>
        <a:ln w="25400">
          <a:noFill/>
        </a:ln>
      </c:spPr>
    </c:plotArea>
    <c:legend>
      <c:legendPos val="b"/>
      <c:layout>
        <c:manualLayout>
          <c:xMode val="edge"/>
          <c:yMode val="edge"/>
          <c:x val="0.25351497068676715"/>
          <c:y val="2.718453378001117E-3"/>
          <c:w val="0.71965766331658287"/>
          <c:h val="4.9779454078321156E-2"/>
        </c:manualLayout>
      </c:layout>
      <c:overlay val="0"/>
      <c:spPr>
        <a:solidFill>
          <a:schemeClr val="bg1"/>
        </a:solidFill>
        <a:ln w="3175">
          <a:noFill/>
          <a:prstDash val="solid"/>
        </a:ln>
      </c:sp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008706728084867"/>
          <c:y val="3.6007467895030711E-2"/>
          <c:w val="0.63485029313232832"/>
          <c:h val="0.85373307509771057"/>
        </c:manualLayout>
      </c:layout>
      <c:barChart>
        <c:barDir val="bar"/>
        <c:grouping val="percentStacked"/>
        <c:varyColors val="0"/>
        <c:ser>
          <c:idx val="0"/>
          <c:order val="0"/>
          <c:tx>
            <c:strRef>
              <c:f>'Data Figure 9'!$F$4</c:f>
              <c:strCache>
                <c:ptCount val="1"/>
                <c:pt idx="0">
                  <c:v>0-15 years</c:v>
                </c:pt>
              </c:strCache>
            </c:strRef>
          </c:tx>
          <c:spPr>
            <a:solidFill>
              <a:schemeClr val="tx1">
                <a:lumMod val="95000"/>
                <a:lumOff val="5000"/>
              </a:schemeClr>
            </a:solidFill>
            <a:ln w="12700">
              <a:solidFill>
                <a:schemeClr val="bg1"/>
              </a:solidFill>
              <a:prstDash val="solid"/>
            </a:ln>
          </c:spPr>
          <c:invertIfNegative val="0"/>
          <c:dPt>
            <c:idx val="10"/>
            <c:invertIfNegative val="0"/>
            <c:bubble3D val="0"/>
            <c:spPr>
              <a:solidFill>
                <a:srgbClr val="248078"/>
              </a:solidFill>
              <a:ln w="12700">
                <a:solidFill>
                  <a:schemeClr val="bg1"/>
                </a:solidFill>
                <a:prstDash val="solid"/>
              </a:ln>
            </c:spPr>
            <c:extLst>
              <c:ext xmlns:c16="http://schemas.microsoft.com/office/drawing/2014/chart" uri="{C3380CC4-5D6E-409C-BE32-E72D297353CC}">
                <c16:uniqueId val="{00000001-321B-49E0-BD02-146F3D6D409A}"/>
              </c:ext>
            </c:extLst>
          </c:dPt>
          <c:dPt>
            <c:idx val="21"/>
            <c:invertIfNegative val="0"/>
            <c:bubble3D val="0"/>
            <c:spPr>
              <a:solidFill>
                <a:schemeClr val="tx1"/>
              </a:solidFill>
              <a:ln w="12700">
                <a:solidFill>
                  <a:schemeClr val="bg1"/>
                </a:solidFill>
                <a:prstDash val="solid"/>
              </a:ln>
            </c:spPr>
            <c:extLst>
              <c:ext xmlns:c16="http://schemas.microsoft.com/office/drawing/2014/chart" uri="{C3380CC4-5D6E-409C-BE32-E72D297353CC}">
                <c16:uniqueId val="{00000003-321B-49E0-BD02-146F3D6D409A}"/>
              </c:ext>
            </c:extLst>
          </c:dPt>
          <c:dPt>
            <c:idx val="22"/>
            <c:invertIfNegative val="0"/>
            <c:bubble3D val="0"/>
            <c:spPr>
              <a:solidFill>
                <a:schemeClr val="tx1"/>
              </a:solidFill>
              <a:ln w="12700">
                <a:solidFill>
                  <a:schemeClr val="bg1"/>
                </a:solidFill>
                <a:prstDash val="solid"/>
              </a:ln>
            </c:spPr>
            <c:extLst>
              <c:ext xmlns:c16="http://schemas.microsoft.com/office/drawing/2014/chart" uri="{C3380CC4-5D6E-409C-BE32-E72D297353CC}">
                <c16:uniqueId val="{00000005-321B-49E0-BD02-146F3D6D409A}"/>
              </c:ext>
            </c:extLst>
          </c:dPt>
          <c:dPt>
            <c:idx val="23"/>
            <c:invertIfNegative val="0"/>
            <c:bubble3D val="0"/>
            <c:spPr>
              <a:solidFill>
                <a:srgbClr val="0D0D0D"/>
              </a:solidFill>
              <a:ln w="12700">
                <a:solidFill>
                  <a:schemeClr val="bg1"/>
                </a:solidFill>
                <a:prstDash val="solid"/>
              </a:ln>
            </c:spPr>
            <c:extLst>
              <c:ext xmlns:c16="http://schemas.microsoft.com/office/drawing/2014/chart" uri="{C3380CC4-5D6E-409C-BE32-E72D297353CC}">
                <c16:uniqueId val="{00000007-321B-49E0-BD02-146F3D6D409A}"/>
              </c:ext>
            </c:extLst>
          </c:dPt>
          <c:dLbls>
            <c:numFmt formatCode="0%" sourceLinked="0"/>
            <c:spPr>
              <a:noFill/>
              <a:ln>
                <a:noFill/>
              </a:ln>
              <a:effectLst/>
            </c:spPr>
            <c:txPr>
              <a:bodyPr/>
              <a:lstStyle/>
              <a:p>
                <a:pPr>
                  <a:defRPr sz="1100" b="1" i="0" u="none" strike="noStrike" baseline="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 Figure 9'!$A$5:$A$37</c:f>
              <c:strCache>
                <c:ptCount val="33"/>
                <c:pt idx="0">
                  <c:v>Glasgow City</c:v>
                </c:pt>
                <c:pt idx="1">
                  <c:v>City of Edinburgh</c:v>
                </c:pt>
                <c:pt idx="2">
                  <c:v>Aberdeen City</c:v>
                </c:pt>
                <c:pt idx="3">
                  <c:v>West Lothian</c:v>
                </c:pt>
                <c:pt idx="4">
                  <c:v>Dundee City</c:v>
                </c:pt>
                <c:pt idx="5">
                  <c:v>North Lanarkshire</c:v>
                </c:pt>
                <c:pt idx="6">
                  <c:v>Midlothian</c:v>
                </c:pt>
                <c:pt idx="7">
                  <c:v>Renfrewshire</c:v>
                </c:pt>
                <c:pt idx="8">
                  <c:v>Falkirk</c:v>
                </c:pt>
                <c:pt idx="9">
                  <c:v>West Dunbartonshire</c:v>
                </c:pt>
                <c:pt idx="10">
                  <c:v>SCOTLAND</c:v>
                </c:pt>
                <c:pt idx="11">
                  <c:v>Stirling</c:v>
                </c:pt>
                <c:pt idx="12">
                  <c:v>South Lanarkshire</c:v>
                </c:pt>
                <c:pt idx="13">
                  <c:v>Aberdeenshire</c:v>
                </c:pt>
                <c:pt idx="14">
                  <c:v>East Renfrewshire</c:v>
                </c:pt>
                <c:pt idx="15">
                  <c:v>East Lothian</c:v>
                </c:pt>
                <c:pt idx="16">
                  <c:v>Clackmannanshire</c:v>
                </c:pt>
                <c:pt idx="17">
                  <c:v>East Ayrshire</c:v>
                </c:pt>
                <c:pt idx="18">
                  <c:v>Fife</c:v>
                </c:pt>
                <c:pt idx="19">
                  <c:v>Shetland Islands</c:v>
                </c:pt>
                <c:pt idx="20">
                  <c:v>Inverclyde</c:v>
                </c:pt>
                <c:pt idx="21">
                  <c:v>Moray</c:v>
                </c:pt>
                <c:pt idx="22">
                  <c:v>East Dunbartonshire</c:v>
                </c:pt>
                <c:pt idx="23">
                  <c:v>Highland</c:v>
                </c:pt>
                <c:pt idx="24">
                  <c:v>North Ayrshire</c:v>
                </c:pt>
                <c:pt idx="25">
                  <c:v>Perth and Kinross</c:v>
                </c:pt>
                <c:pt idx="26">
                  <c:v>Angus</c:v>
                </c:pt>
                <c:pt idx="27">
                  <c:v>Orkney Islands</c:v>
                </c:pt>
                <c:pt idx="28">
                  <c:v>Scottish Borders</c:v>
                </c:pt>
                <c:pt idx="29">
                  <c:v>South Ayrshire</c:v>
                </c:pt>
                <c:pt idx="30">
                  <c:v>Argyll and Bute</c:v>
                </c:pt>
                <c:pt idx="31">
                  <c:v>Na h-Eileanan Siar</c:v>
                </c:pt>
                <c:pt idx="32">
                  <c:v>Dumfries and Galloway</c:v>
                </c:pt>
              </c:strCache>
            </c:strRef>
          </c:cat>
          <c:val>
            <c:numRef>
              <c:f>'Data Figure 9'!$F$5:$F$37</c:f>
              <c:numCache>
                <c:formatCode>0%</c:formatCode>
                <c:ptCount val="33"/>
                <c:pt idx="0">
                  <c:v>0.1580737524384872</c:v>
                </c:pt>
                <c:pt idx="1">
                  <c:v>0.15001326712406657</c:v>
                </c:pt>
                <c:pt idx="2">
                  <c:v>0.15624290578887629</c:v>
                </c:pt>
                <c:pt idx="3">
                  <c:v>0.19172016102709172</c:v>
                </c:pt>
                <c:pt idx="4">
                  <c:v>0.16098642655557049</c:v>
                </c:pt>
                <c:pt idx="5">
                  <c:v>0.18255848038928299</c:v>
                </c:pt>
                <c:pt idx="6">
                  <c:v>0.19419216317767043</c:v>
                </c:pt>
                <c:pt idx="7">
                  <c:v>0.16824795139082446</c:v>
                </c:pt>
                <c:pt idx="8">
                  <c:v>0.17367962132536124</c:v>
                </c:pt>
                <c:pt idx="9">
                  <c:v>0.17527733755942948</c:v>
                </c:pt>
                <c:pt idx="10">
                  <c:v>0.16772466154409074</c:v>
                </c:pt>
                <c:pt idx="11">
                  <c:v>0.16106505102040816</c:v>
                </c:pt>
                <c:pt idx="12">
                  <c:v>0.17315005298921513</c:v>
                </c:pt>
                <c:pt idx="13">
                  <c:v>0.18664774906051076</c:v>
                </c:pt>
                <c:pt idx="14">
                  <c:v>0.2045180095773475</c:v>
                </c:pt>
                <c:pt idx="15">
                  <c:v>0.18258572752548657</c:v>
                </c:pt>
                <c:pt idx="16">
                  <c:v>0.17346461298498733</c:v>
                </c:pt>
                <c:pt idx="17">
                  <c:v>0.1716200657894737</c:v>
                </c:pt>
                <c:pt idx="18">
                  <c:v>0.17146980995910513</c:v>
                </c:pt>
                <c:pt idx="19">
                  <c:v>0.18181023174464364</c:v>
                </c:pt>
                <c:pt idx="20">
                  <c:v>0.16108227355307553</c:v>
                </c:pt>
                <c:pt idx="21">
                  <c:v>0.16755824887681539</c:v>
                </c:pt>
                <c:pt idx="22">
                  <c:v>0.1793103448275862</c:v>
                </c:pt>
                <c:pt idx="23">
                  <c:v>0.16348808563054837</c:v>
                </c:pt>
                <c:pt idx="24">
                  <c:v>0.16595903165735568</c:v>
                </c:pt>
                <c:pt idx="25">
                  <c:v>0.15959449674149168</c:v>
                </c:pt>
                <c:pt idx="26">
                  <c:v>0.16325332412364013</c:v>
                </c:pt>
                <c:pt idx="27">
                  <c:v>0.15941964285714286</c:v>
                </c:pt>
                <c:pt idx="28">
                  <c:v>0.16334606039569594</c:v>
                </c:pt>
                <c:pt idx="29">
                  <c:v>0.15532370251471375</c:v>
                </c:pt>
                <c:pt idx="30">
                  <c:v>0.14721994615474657</c:v>
                </c:pt>
                <c:pt idx="31">
                  <c:v>0.15603773584905661</c:v>
                </c:pt>
                <c:pt idx="32">
                  <c:v>0.15543866747589183</c:v>
                </c:pt>
              </c:numCache>
            </c:numRef>
          </c:val>
          <c:extLst>
            <c:ext xmlns:c16="http://schemas.microsoft.com/office/drawing/2014/chart" uri="{C3380CC4-5D6E-409C-BE32-E72D297353CC}">
              <c16:uniqueId val="{00000008-321B-49E0-BD02-146F3D6D409A}"/>
            </c:ext>
          </c:extLst>
        </c:ser>
        <c:ser>
          <c:idx val="1"/>
          <c:order val="1"/>
          <c:tx>
            <c:strRef>
              <c:f>'Data Figure 9'!$G$4</c:f>
              <c:strCache>
                <c:ptCount val="1"/>
                <c:pt idx="0">
                  <c:v>16-64 years</c:v>
                </c:pt>
              </c:strCache>
            </c:strRef>
          </c:tx>
          <c:spPr>
            <a:solidFill>
              <a:schemeClr val="bg1">
                <a:lumMod val="85000"/>
              </a:schemeClr>
            </a:solidFill>
            <a:ln w="12700">
              <a:solidFill>
                <a:schemeClr val="bg1"/>
              </a:solidFill>
              <a:prstDash val="solid"/>
            </a:ln>
          </c:spPr>
          <c:invertIfNegative val="0"/>
          <c:dPt>
            <c:idx val="10"/>
            <c:invertIfNegative val="0"/>
            <c:bubble3D val="0"/>
            <c:spPr>
              <a:solidFill>
                <a:srgbClr val="CAE7E5"/>
              </a:solidFill>
              <a:ln w="12700">
                <a:solidFill>
                  <a:schemeClr val="bg1"/>
                </a:solidFill>
                <a:prstDash val="solid"/>
              </a:ln>
            </c:spPr>
            <c:extLst>
              <c:ext xmlns:c16="http://schemas.microsoft.com/office/drawing/2014/chart" uri="{C3380CC4-5D6E-409C-BE32-E72D297353CC}">
                <c16:uniqueId val="{0000000A-321B-49E0-BD02-146F3D6D409A}"/>
              </c:ext>
            </c:extLst>
          </c:dPt>
          <c:dPt>
            <c:idx val="21"/>
            <c:invertIfNegative val="0"/>
            <c:bubble3D val="0"/>
            <c:spPr>
              <a:solidFill>
                <a:srgbClr val="D9D9D9"/>
              </a:solidFill>
              <a:ln w="12700">
                <a:solidFill>
                  <a:schemeClr val="bg1"/>
                </a:solidFill>
                <a:prstDash val="solid"/>
              </a:ln>
            </c:spPr>
            <c:extLst>
              <c:ext xmlns:c16="http://schemas.microsoft.com/office/drawing/2014/chart" uri="{C3380CC4-5D6E-409C-BE32-E72D297353CC}">
                <c16:uniqueId val="{0000000C-321B-49E0-BD02-146F3D6D409A}"/>
              </c:ext>
            </c:extLst>
          </c:dPt>
          <c:dPt>
            <c:idx val="22"/>
            <c:invertIfNegative val="0"/>
            <c:bubble3D val="0"/>
            <c:spPr>
              <a:solidFill>
                <a:srgbClr val="D9D9D9"/>
              </a:solidFill>
              <a:ln w="12700">
                <a:solidFill>
                  <a:schemeClr val="bg1"/>
                </a:solidFill>
                <a:prstDash val="solid"/>
              </a:ln>
            </c:spPr>
            <c:extLst>
              <c:ext xmlns:c16="http://schemas.microsoft.com/office/drawing/2014/chart" uri="{C3380CC4-5D6E-409C-BE32-E72D297353CC}">
                <c16:uniqueId val="{0000000E-321B-49E0-BD02-146F3D6D409A}"/>
              </c:ext>
            </c:extLst>
          </c:dPt>
          <c:dPt>
            <c:idx val="23"/>
            <c:invertIfNegative val="0"/>
            <c:bubble3D val="0"/>
            <c:extLst>
              <c:ext xmlns:c16="http://schemas.microsoft.com/office/drawing/2014/chart" uri="{C3380CC4-5D6E-409C-BE32-E72D297353CC}">
                <c16:uniqueId val="{0000000F-321B-49E0-BD02-146F3D6D409A}"/>
              </c:ext>
            </c:extLst>
          </c:dPt>
          <c:dLbls>
            <c:numFmt formatCode="0%" sourceLinked="0"/>
            <c:spPr>
              <a:noFill/>
              <a:ln>
                <a:noFill/>
              </a:ln>
              <a:effectLst/>
            </c:spPr>
            <c:txPr>
              <a:bodyPr/>
              <a:lstStyle/>
              <a:p>
                <a:pPr>
                  <a:defRPr sz="1100" b="1" i="0" u="none" strike="noStrike" baseline="0">
                    <a:solidFill>
                      <a:sysClr val="windowText" lastClr="000000"/>
                    </a:solidFill>
                    <a:latin typeface="Arial"/>
                    <a:ea typeface="Arial"/>
                    <a:cs typeface="Aria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 Figure 9'!$A$5:$A$37</c:f>
              <c:strCache>
                <c:ptCount val="33"/>
                <c:pt idx="0">
                  <c:v>Glasgow City</c:v>
                </c:pt>
                <c:pt idx="1">
                  <c:v>City of Edinburgh</c:v>
                </c:pt>
                <c:pt idx="2">
                  <c:v>Aberdeen City</c:v>
                </c:pt>
                <c:pt idx="3">
                  <c:v>West Lothian</c:v>
                </c:pt>
                <c:pt idx="4">
                  <c:v>Dundee City</c:v>
                </c:pt>
                <c:pt idx="5">
                  <c:v>North Lanarkshire</c:v>
                </c:pt>
                <c:pt idx="6">
                  <c:v>Midlothian</c:v>
                </c:pt>
                <c:pt idx="7">
                  <c:v>Renfrewshire</c:v>
                </c:pt>
                <c:pt idx="8">
                  <c:v>Falkirk</c:v>
                </c:pt>
                <c:pt idx="9">
                  <c:v>West Dunbartonshire</c:v>
                </c:pt>
                <c:pt idx="10">
                  <c:v>SCOTLAND</c:v>
                </c:pt>
                <c:pt idx="11">
                  <c:v>Stirling</c:v>
                </c:pt>
                <c:pt idx="12">
                  <c:v>South Lanarkshire</c:v>
                </c:pt>
                <c:pt idx="13">
                  <c:v>Aberdeenshire</c:v>
                </c:pt>
                <c:pt idx="14">
                  <c:v>East Renfrewshire</c:v>
                </c:pt>
                <c:pt idx="15">
                  <c:v>East Lothian</c:v>
                </c:pt>
                <c:pt idx="16">
                  <c:v>Clackmannanshire</c:v>
                </c:pt>
                <c:pt idx="17">
                  <c:v>East Ayrshire</c:v>
                </c:pt>
                <c:pt idx="18">
                  <c:v>Fife</c:v>
                </c:pt>
                <c:pt idx="19">
                  <c:v>Shetland Islands</c:v>
                </c:pt>
                <c:pt idx="20">
                  <c:v>Inverclyde</c:v>
                </c:pt>
                <c:pt idx="21">
                  <c:v>Moray</c:v>
                </c:pt>
                <c:pt idx="22">
                  <c:v>East Dunbartonshire</c:v>
                </c:pt>
                <c:pt idx="23">
                  <c:v>Highland</c:v>
                </c:pt>
                <c:pt idx="24">
                  <c:v>North Ayrshire</c:v>
                </c:pt>
                <c:pt idx="25">
                  <c:v>Perth and Kinross</c:v>
                </c:pt>
                <c:pt idx="26">
                  <c:v>Angus</c:v>
                </c:pt>
                <c:pt idx="27">
                  <c:v>Orkney Islands</c:v>
                </c:pt>
                <c:pt idx="28">
                  <c:v>Scottish Borders</c:v>
                </c:pt>
                <c:pt idx="29">
                  <c:v>South Ayrshire</c:v>
                </c:pt>
                <c:pt idx="30">
                  <c:v>Argyll and Bute</c:v>
                </c:pt>
                <c:pt idx="31">
                  <c:v>Na h-Eileanan Siar</c:v>
                </c:pt>
                <c:pt idx="32">
                  <c:v>Dumfries and Galloway</c:v>
                </c:pt>
              </c:strCache>
            </c:strRef>
          </c:cat>
          <c:val>
            <c:numRef>
              <c:f>'Data Figure 9'!$G$5:$G$37</c:f>
              <c:numCache>
                <c:formatCode>0%</c:formatCode>
                <c:ptCount val="33"/>
                <c:pt idx="0">
                  <c:v>0.70722264174690075</c:v>
                </c:pt>
                <c:pt idx="1">
                  <c:v>0.69840225920169818</c:v>
                </c:pt>
                <c:pt idx="2">
                  <c:v>0.68392560901073951</c:v>
                </c:pt>
                <c:pt idx="3">
                  <c:v>0.64016429115439022</c:v>
                </c:pt>
                <c:pt idx="4">
                  <c:v>0.66403709178873804</c:v>
                </c:pt>
                <c:pt idx="5">
                  <c:v>0.64211467432725566</c:v>
                </c:pt>
                <c:pt idx="6">
                  <c:v>0.61718733225979605</c:v>
                </c:pt>
                <c:pt idx="7">
                  <c:v>0.64136796922905404</c:v>
                </c:pt>
                <c:pt idx="8">
                  <c:v>0.63539486796213251</c:v>
                </c:pt>
                <c:pt idx="9">
                  <c:v>0.63377858274847176</c:v>
                </c:pt>
                <c:pt idx="10">
                  <c:v>0.6390664105378705</c:v>
                </c:pt>
                <c:pt idx="11">
                  <c:v>0.64212372448979593</c:v>
                </c:pt>
                <c:pt idx="12">
                  <c:v>0.62898198366685365</c:v>
                </c:pt>
                <c:pt idx="13">
                  <c:v>0.61354398343431249</c:v>
                </c:pt>
                <c:pt idx="14">
                  <c:v>0.59309806371018114</c:v>
                </c:pt>
                <c:pt idx="15">
                  <c:v>0.61174235403151067</c:v>
                </c:pt>
                <c:pt idx="16">
                  <c:v>0.62033534802105672</c:v>
                </c:pt>
                <c:pt idx="17">
                  <c:v>0.62097861842105262</c:v>
                </c:pt>
                <c:pt idx="18">
                  <c:v>0.61959479325368183</c:v>
                </c:pt>
                <c:pt idx="19">
                  <c:v>0.60800174901617843</c:v>
                </c:pt>
                <c:pt idx="20">
                  <c:v>0.62486374253828181</c:v>
                </c:pt>
                <c:pt idx="21">
                  <c:v>0.61228711733361196</c:v>
                </c:pt>
                <c:pt idx="22">
                  <c:v>0.59325977011494258</c:v>
                </c:pt>
                <c:pt idx="23">
                  <c:v>0.60714012657690186</c:v>
                </c:pt>
                <c:pt idx="24">
                  <c:v>0.60426815642458098</c:v>
                </c:pt>
                <c:pt idx="25">
                  <c:v>0.6013363175564479</c:v>
                </c:pt>
                <c:pt idx="26">
                  <c:v>0.59463823173890518</c:v>
                </c:pt>
                <c:pt idx="27">
                  <c:v>0.59758928571428571</c:v>
                </c:pt>
                <c:pt idx="28">
                  <c:v>0.58427629295383543</c:v>
                </c:pt>
                <c:pt idx="29">
                  <c:v>0.5864722668093455</c:v>
                </c:pt>
                <c:pt idx="30">
                  <c:v>0.59125599906356086</c:v>
                </c:pt>
                <c:pt idx="31">
                  <c:v>0.5808301886792453</c:v>
                </c:pt>
                <c:pt idx="32">
                  <c:v>0.58117202778339738</c:v>
                </c:pt>
              </c:numCache>
            </c:numRef>
          </c:val>
          <c:extLst>
            <c:ext xmlns:c16="http://schemas.microsoft.com/office/drawing/2014/chart" uri="{C3380CC4-5D6E-409C-BE32-E72D297353CC}">
              <c16:uniqueId val="{00000010-321B-49E0-BD02-146F3D6D409A}"/>
            </c:ext>
          </c:extLst>
        </c:ser>
        <c:ser>
          <c:idx val="2"/>
          <c:order val="2"/>
          <c:tx>
            <c:strRef>
              <c:f>'Data Figure 9'!$H$4</c:f>
              <c:strCache>
                <c:ptCount val="1"/>
                <c:pt idx="0">
                  <c:v>65 years and over</c:v>
                </c:pt>
              </c:strCache>
            </c:strRef>
          </c:tx>
          <c:spPr>
            <a:solidFill>
              <a:schemeClr val="tx1">
                <a:lumMod val="50000"/>
                <a:lumOff val="50000"/>
              </a:schemeClr>
            </a:solidFill>
            <a:ln w="12700">
              <a:solidFill>
                <a:schemeClr val="bg1"/>
              </a:solidFill>
              <a:prstDash val="solid"/>
            </a:ln>
          </c:spPr>
          <c:invertIfNegative val="0"/>
          <c:dPt>
            <c:idx val="10"/>
            <c:invertIfNegative val="0"/>
            <c:bubble3D val="0"/>
            <c:spPr>
              <a:solidFill>
                <a:srgbClr val="6CBDB6"/>
              </a:solidFill>
              <a:ln w="12700">
                <a:solidFill>
                  <a:schemeClr val="bg1"/>
                </a:solidFill>
                <a:prstDash val="solid"/>
              </a:ln>
            </c:spPr>
            <c:extLst>
              <c:ext xmlns:c16="http://schemas.microsoft.com/office/drawing/2014/chart" uri="{C3380CC4-5D6E-409C-BE32-E72D297353CC}">
                <c16:uniqueId val="{00000012-321B-49E0-BD02-146F3D6D409A}"/>
              </c:ext>
            </c:extLst>
          </c:dPt>
          <c:dPt>
            <c:idx val="21"/>
            <c:invertIfNegative val="0"/>
            <c:bubble3D val="0"/>
            <c:extLst>
              <c:ext xmlns:c16="http://schemas.microsoft.com/office/drawing/2014/chart" uri="{C3380CC4-5D6E-409C-BE32-E72D297353CC}">
                <c16:uniqueId val="{00000013-321B-49E0-BD02-146F3D6D409A}"/>
              </c:ext>
            </c:extLst>
          </c:dPt>
          <c:dPt>
            <c:idx val="22"/>
            <c:invertIfNegative val="0"/>
            <c:bubble3D val="0"/>
            <c:spPr>
              <a:solidFill>
                <a:schemeClr val="bg1">
                  <a:lumMod val="50000"/>
                </a:schemeClr>
              </a:solidFill>
              <a:ln w="12700">
                <a:solidFill>
                  <a:schemeClr val="bg1"/>
                </a:solidFill>
                <a:prstDash val="solid"/>
              </a:ln>
            </c:spPr>
            <c:extLst>
              <c:ext xmlns:c16="http://schemas.microsoft.com/office/drawing/2014/chart" uri="{C3380CC4-5D6E-409C-BE32-E72D297353CC}">
                <c16:uniqueId val="{00000015-321B-49E0-BD02-146F3D6D409A}"/>
              </c:ext>
            </c:extLst>
          </c:dPt>
          <c:dPt>
            <c:idx val="23"/>
            <c:invertIfNegative val="0"/>
            <c:bubble3D val="0"/>
            <c:spPr>
              <a:solidFill>
                <a:schemeClr val="bg1">
                  <a:lumMod val="50000"/>
                </a:schemeClr>
              </a:solidFill>
              <a:ln w="12700">
                <a:solidFill>
                  <a:schemeClr val="bg1"/>
                </a:solidFill>
                <a:prstDash val="solid"/>
              </a:ln>
            </c:spPr>
            <c:extLst>
              <c:ext xmlns:c16="http://schemas.microsoft.com/office/drawing/2014/chart" uri="{C3380CC4-5D6E-409C-BE32-E72D297353CC}">
                <c16:uniqueId val="{00000017-321B-49E0-BD02-146F3D6D409A}"/>
              </c:ext>
            </c:extLst>
          </c:dPt>
          <c:dLbls>
            <c:numFmt formatCode="0%" sourceLinked="0"/>
            <c:spPr>
              <a:noFill/>
              <a:ln>
                <a:noFill/>
              </a:ln>
              <a:effectLst/>
            </c:spPr>
            <c:txPr>
              <a:bodyPr/>
              <a:lstStyle/>
              <a:p>
                <a:pPr>
                  <a:defRPr sz="1100" b="1" i="0" u="none" strike="noStrike" baseline="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 Figure 9'!$A$5:$A$37</c:f>
              <c:strCache>
                <c:ptCount val="33"/>
                <c:pt idx="0">
                  <c:v>Glasgow City</c:v>
                </c:pt>
                <c:pt idx="1">
                  <c:v>City of Edinburgh</c:v>
                </c:pt>
                <c:pt idx="2">
                  <c:v>Aberdeen City</c:v>
                </c:pt>
                <c:pt idx="3">
                  <c:v>West Lothian</c:v>
                </c:pt>
                <c:pt idx="4">
                  <c:v>Dundee City</c:v>
                </c:pt>
                <c:pt idx="5">
                  <c:v>North Lanarkshire</c:v>
                </c:pt>
                <c:pt idx="6">
                  <c:v>Midlothian</c:v>
                </c:pt>
                <c:pt idx="7">
                  <c:v>Renfrewshire</c:v>
                </c:pt>
                <c:pt idx="8">
                  <c:v>Falkirk</c:v>
                </c:pt>
                <c:pt idx="9">
                  <c:v>West Dunbartonshire</c:v>
                </c:pt>
                <c:pt idx="10">
                  <c:v>SCOTLAND</c:v>
                </c:pt>
                <c:pt idx="11">
                  <c:v>Stirling</c:v>
                </c:pt>
                <c:pt idx="12">
                  <c:v>South Lanarkshire</c:v>
                </c:pt>
                <c:pt idx="13">
                  <c:v>Aberdeenshire</c:v>
                </c:pt>
                <c:pt idx="14">
                  <c:v>East Renfrewshire</c:v>
                </c:pt>
                <c:pt idx="15">
                  <c:v>East Lothian</c:v>
                </c:pt>
                <c:pt idx="16">
                  <c:v>Clackmannanshire</c:v>
                </c:pt>
                <c:pt idx="17">
                  <c:v>East Ayrshire</c:v>
                </c:pt>
                <c:pt idx="18">
                  <c:v>Fife</c:v>
                </c:pt>
                <c:pt idx="19">
                  <c:v>Shetland Islands</c:v>
                </c:pt>
                <c:pt idx="20">
                  <c:v>Inverclyde</c:v>
                </c:pt>
                <c:pt idx="21">
                  <c:v>Moray</c:v>
                </c:pt>
                <c:pt idx="22">
                  <c:v>East Dunbartonshire</c:v>
                </c:pt>
                <c:pt idx="23">
                  <c:v>Highland</c:v>
                </c:pt>
                <c:pt idx="24">
                  <c:v>North Ayrshire</c:v>
                </c:pt>
                <c:pt idx="25">
                  <c:v>Perth and Kinross</c:v>
                </c:pt>
                <c:pt idx="26">
                  <c:v>Angus</c:v>
                </c:pt>
                <c:pt idx="27">
                  <c:v>Orkney Islands</c:v>
                </c:pt>
                <c:pt idx="28">
                  <c:v>Scottish Borders</c:v>
                </c:pt>
                <c:pt idx="29">
                  <c:v>South Ayrshire</c:v>
                </c:pt>
                <c:pt idx="30">
                  <c:v>Argyll and Bute</c:v>
                </c:pt>
                <c:pt idx="31">
                  <c:v>Na h-Eileanan Siar</c:v>
                </c:pt>
                <c:pt idx="32">
                  <c:v>Dumfries and Galloway</c:v>
                </c:pt>
              </c:strCache>
            </c:strRef>
          </c:cat>
          <c:val>
            <c:numRef>
              <c:f>'Data Figure 9'!$H$5:$H$37</c:f>
              <c:numCache>
                <c:formatCode>0%</c:formatCode>
                <c:ptCount val="33"/>
                <c:pt idx="0">
                  <c:v>0.13470360581461205</c:v>
                </c:pt>
                <c:pt idx="1">
                  <c:v>0.15158447367423525</c:v>
                </c:pt>
                <c:pt idx="2">
                  <c:v>0.15983148520038418</c:v>
                </c:pt>
                <c:pt idx="3">
                  <c:v>0.16811554781851812</c:v>
                </c:pt>
                <c:pt idx="4">
                  <c:v>0.17497648165569143</c:v>
                </c:pt>
                <c:pt idx="5">
                  <c:v>0.17532684528346135</c:v>
                </c:pt>
                <c:pt idx="6">
                  <c:v>0.18862050456253354</c:v>
                </c:pt>
                <c:pt idx="7">
                  <c:v>0.19038407938012153</c:v>
                </c:pt>
                <c:pt idx="8">
                  <c:v>0.19092551071250624</c:v>
                </c:pt>
                <c:pt idx="9">
                  <c:v>0.1909440796920987</c:v>
                </c:pt>
                <c:pt idx="10">
                  <c:v>0.19320892791803879</c:v>
                </c:pt>
                <c:pt idx="11">
                  <c:v>0.19681122448979591</c:v>
                </c:pt>
                <c:pt idx="12">
                  <c:v>0.19786796334393117</c:v>
                </c:pt>
                <c:pt idx="13">
                  <c:v>0.19980826750517677</c:v>
                </c:pt>
                <c:pt idx="14">
                  <c:v>0.20238392671247138</c:v>
                </c:pt>
                <c:pt idx="15">
                  <c:v>0.20567191844300278</c:v>
                </c:pt>
                <c:pt idx="16">
                  <c:v>0.20620003899395595</c:v>
                </c:pt>
                <c:pt idx="17">
                  <c:v>0.20740131578947368</c:v>
                </c:pt>
                <c:pt idx="18">
                  <c:v>0.20893539678721301</c:v>
                </c:pt>
                <c:pt idx="19">
                  <c:v>0.21018801923917796</c:v>
                </c:pt>
                <c:pt idx="20">
                  <c:v>0.21405398390864261</c:v>
                </c:pt>
                <c:pt idx="21">
                  <c:v>0.22015463378957267</c:v>
                </c:pt>
                <c:pt idx="22">
                  <c:v>0.22742988505747128</c:v>
                </c:pt>
                <c:pt idx="23">
                  <c:v>0.2293717877925498</c:v>
                </c:pt>
                <c:pt idx="24">
                  <c:v>0.22977281191806331</c:v>
                </c:pt>
                <c:pt idx="25">
                  <c:v>0.23906918570206043</c:v>
                </c:pt>
                <c:pt idx="26">
                  <c:v>0.24210844413745466</c:v>
                </c:pt>
                <c:pt idx="27">
                  <c:v>0.24299107142857143</c:v>
                </c:pt>
                <c:pt idx="28">
                  <c:v>0.25237764665046858</c:v>
                </c:pt>
                <c:pt idx="29">
                  <c:v>0.25820403067594078</c:v>
                </c:pt>
                <c:pt idx="30">
                  <c:v>0.26152405478169261</c:v>
                </c:pt>
                <c:pt idx="31">
                  <c:v>0.26313207547169809</c:v>
                </c:pt>
                <c:pt idx="32">
                  <c:v>0.26338930474071076</c:v>
                </c:pt>
              </c:numCache>
            </c:numRef>
          </c:val>
          <c:extLst>
            <c:ext xmlns:c16="http://schemas.microsoft.com/office/drawing/2014/chart" uri="{C3380CC4-5D6E-409C-BE32-E72D297353CC}">
              <c16:uniqueId val="{00000018-321B-49E0-BD02-146F3D6D409A}"/>
            </c:ext>
          </c:extLst>
        </c:ser>
        <c:dLbls>
          <c:showLegendKey val="0"/>
          <c:showVal val="0"/>
          <c:showCatName val="0"/>
          <c:showSerName val="0"/>
          <c:showPercent val="0"/>
          <c:showBubbleSize val="0"/>
        </c:dLbls>
        <c:gapWidth val="20"/>
        <c:overlap val="100"/>
        <c:axId val="140754304"/>
        <c:axId val="140772480"/>
      </c:barChart>
      <c:catAx>
        <c:axId val="140754304"/>
        <c:scaling>
          <c:orientation val="minMax"/>
        </c:scaling>
        <c:delete val="0"/>
        <c:axPos val="l"/>
        <c:numFmt formatCode="General" sourceLinked="1"/>
        <c:majorTickMark val="none"/>
        <c:minorTickMark val="none"/>
        <c:tickLblPos val="nextTo"/>
        <c:spPr>
          <a:ln w="3175">
            <a:no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40772480"/>
        <c:crosses val="autoZero"/>
        <c:auto val="1"/>
        <c:lblAlgn val="ctr"/>
        <c:lblOffset val="100"/>
        <c:tickLblSkip val="1"/>
        <c:noMultiLvlLbl val="0"/>
      </c:catAx>
      <c:valAx>
        <c:axId val="140772480"/>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Percentage of the population</a:t>
                </a:r>
              </a:p>
            </c:rich>
          </c:tx>
          <c:layout>
            <c:manualLayout>
              <c:xMode val="edge"/>
              <c:yMode val="edge"/>
              <c:x val="0.43532802903405921"/>
              <c:y val="0.93159198771635954"/>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40754304"/>
        <c:crosses val="autoZero"/>
        <c:crossBetween val="between"/>
      </c:valAx>
      <c:spPr>
        <a:noFill/>
        <a:ln w="25400">
          <a:noFill/>
        </a:ln>
      </c:spPr>
    </c:plotArea>
    <c:legend>
      <c:legendPos val="b"/>
      <c:layout>
        <c:manualLayout>
          <c:xMode val="edge"/>
          <c:yMode val="edge"/>
          <c:x val="0.26687465103294256"/>
          <c:y val="4.2471035734226682E-3"/>
          <c:w val="0.67371345823151407"/>
          <c:h val="2.973633558963024E-2"/>
        </c:manualLayout>
      </c:layout>
      <c:overlay val="0"/>
      <c:spPr>
        <a:noFill/>
        <a:ln w="3175">
          <a:no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5241023035230354"/>
          <c:y val="4.1199763593380609E-2"/>
          <c:w val="0.48087398373983742"/>
          <c:h val="0.8862586682427106"/>
        </c:manualLayout>
      </c:layout>
      <c:barChart>
        <c:barDir val="bar"/>
        <c:grouping val="stacked"/>
        <c:varyColors val="0"/>
        <c:ser>
          <c:idx val="0"/>
          <c:order val="0"/>
          <c:tx>
            <c:strRef>
              <c:f>'Data Figure 10'!$B$3</c:f>
              <c:strCache>
                <c:ptCount val="1"/>
                <c:pt idx="0">
                  <c:v>Percentage change in age 0 to 15 years</c:v>
                </c:pt>
              </c:strCache>
            </c:strRef>
          </c:tx>
          <c:spPr>
            <a:solidFill>
              <a:srgbClr val="96D0CB"/>
            </a:solidFill>
          </c:spPr>
          <c:invertIfNegative val="0"/>
          <c:dPt>
            <c:idx val="22"/>
            <c:invertIfNegative val="0"/>
            <c:bubble3D val="0"/>
            <c:spPr>
              <a:solidFill>
                <a:srgbClr val="248078"/>
              </a:solidFill>
            </c:spPr>
            <c:extLst>
              <c:ext xmlns:c16="http://schemas.microsoft.com/office/drawing/2014/chart" uri="{C3380CC4-5D6E-409C-BE32-E72D297353CC}">
                <c16:uniqueId val="{00000011-0360-46C8-B34A-0C37FDE4E99E}"/>
              </c:ext>
            </c:extLst>
          </c:dPt>
          <c:dLbls>
            <c:dLbl>
              <c:idx val="0"/>
              <c:layout>
                <c:manualLayout>
                  <c:x val="-0.1332340785907859"/>
                  <c:y val="1.8347568451841579E-16"/>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360-46C8-B34A-0C37FDE4E99E}"/>
                </c:ext>
              </c:extLst>
            </c:dLbl>
            <c:dLbl>
              <c:idx val="1"/>
              <c:layout>
                <c:manualLayout>
                  <c:x val="-0.12416192411924119"/>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360-46C8-B34A-0C37FDE4E99E}"/>
                </c:ext>
              </c:extLst>
            </c:dLbl>
            <c:dLbl>
              <c:idx val="2"/>
              <c:layout>
                <c:manualLayout>
                  <c:x val="-0.120422764227642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360-46C8-B34A-0C37FDE4E99E}"/>
                </c:ext>
              </c:extLst>
            </c:dLbl>
            <c:dLbl>
              <c:idx val="3"/>
              <c:layout>
                <c:manualLayout>
                  <c:x val="-0.11652947154471545"/>
                  <c:y val="9.1737842259207894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360-46C8-B34A-0C37FDE4E99E}"/>
                </c:ext>
              </c:extLst>
            </c:dLbl>
            <c:dLbl>
              <c:idx val="4"/>
              <c:layout>
                <c:manualLayout>
                  <c:x val="-9.8174119241192487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360-46C8-B34A-0C37FDE4E99E}"/>
                </c:ext>
              </c:extLst>
            </c:dLbl>
            <c:dLbl>
              <c:idx val="5"/>
              <c:layout>
                <c:manualLayout>
                  <c:x val="-8.8896341463414713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360-46C8-B34A-0C37FDE4E99E}"/>
                </c:ext>
              </c:extLst>
            </c:dLbl>
            <c:dLbl>
              <c:idx val="6"/>
              <c:layout>
                <c:manualLayout>
                  <c:x val="-8.6039295392954004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0360-46C8-B34A-0C37FDE4E99E}"/>
                </c:ext>
              </c:extLst>
            </c:dLbl>
            <c:dLbl>
              <c:idx val="7"/>
              <c:layout>
                <c:manualLayout>
                  <c:x val="-8.0905826558265656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0360-46C8-B34A-0C37FDE4E99E}"/>
                </c:ext>
              </c:extLst>
            </c:dLbl>
            <c:dLbl>
              <c:idx val="8"/>
              <c:layout>
                <c:manualLayout>
                  <c:x val="-8.2246612466124663E-2"/>
                  <c:y val="1.9700551624619015E-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0360-46C8-B34A-0C37FDE4E99E}"/>
                </c:ext>
              </c:extLst>
            </c:dLbl>
            <c:dLbl>
              <c:idx val="9"/>
              <c:layout>
                <c:manualLayout>
                  <c:x val="-8.2973915989159971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0360-46C8-B34A-0C37FDE4E99E}"/>
                </c:ext>
              </c:extLst>
            </c:dLbl>
            <c:dLbl>
              <c:idx val="10"/>
              <c:layout>
                <c:manualLayout>
                  <c:x val="-7.5516260162601712E-2"/>
                  <c:y val="9.1737842259207894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0360-46C8-B34A-0C37FDE4E99E}"/>
                </c:ext>
              </c:extLst>
            </c:dLbl>
            <c:dLbl>
              <c:idx val="11"/>
              <c:layout>
                <c:manualLayout>
                  <c:x val="-7.6809281842818433E-2"/>
                  <c:y val="1.9700551624619015E-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0360-46C8-B34A-0C37FDE4E99E}"/>
                </c:ext>
              </c:extLst>
            </c:dLbl>
            <c:dLbl>
              <c:idx val="12"/>
              <c:layout>
                <c:manualLayout>
                  <c:x val="-7.3790650406504149E-2"/>
                  <c:y val="9.1737842259207894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0360-46C8-B34A-0C37FDE4E99E}"/>
                </c:ext>
              </c:extLst>
            </c:dLbl>
            <c:dLbl>
              <c:idx val="13"/>
              <c:layout>
                <c:manualLayout>
                  <c:x val="-6.812872628726295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0360-46C8-B34A-0C37FDE4E99E}"/>
                </c:ext>
              </c:extLst>
            </c:dLbl>
            <c:dLbl>
              <c:idx val="14"/>
              <c:layout>
                <c:manualLayout>
                  <c:x val="-6.8370596205962142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0360-46C8-B34A-0C37FDE4E99E}"/>
                </c:ext>
              </c:extLst>
            </c:dLbl>
            <c:dLbl>
              <c:idx val="15"/>
              <c:layout>
                <c:manualLayout>
                  <c:x val="-6.7323170731707391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0360-46C8-B34A-0C37FDE4E99E}"/>
                </c:ext>
              </c:extLst>
            </c:dLbl>
            <c:dLbl>
              <c:idx val="16"/>
              <c:layout>
                <c:manualLayout>
                  <c:x val="-6.7375677506775145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0360-46C8-B34A-0C37FDE4E99E}"/>
                </c:ext>
              </c:extLst>
            </c:dLbl>
            <c:dLbl>
              <c:idx val="20"/>
              <c:layout>
                <c:manualLayout>
                  <c:x val="-5.4044376693766938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0360-46C8-B34A-0C37FDE4E99E}"/>
                </c:ext>
              </c:extLst>
            </c:dLbl>
            <c:dLbl>
              <c:idx val="21"/>
              <c:layout>
                <c:manualLayout>
                  <c:x val="-5.2082317073170813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0360-46C8-B34A-0C37FDE4E99E}"/>
                </c:ext>
              </c:extLst>
            </c:dLbl>
            <c:dLbl>
              <c:idx val="22"/>
              <c:layout>
                <c:manualLayout>
                  <c:x val="4.5926151761517535E-2"/>
                  <c:y val="0"/>
                </c:manualLayout>
              </c:layout>
              <c:spPr>
                <a:noFill/>
                <a:ln>
                  <a:noFill/>
                </a:ln>
                <a:effectLst/>
              </c:spPr>
              <c:txPr>
                <a:bodyPr/>
                <a:lstStyle/>
                <a:p>
                  <a:pPr>
                    <a:defRPr sz="900" b="1">
                      <a:solidFill>
                        <a:srgbClr val="248078"/>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0360-46C8-B34A-0C37FDE4E99E}"/>
                </c:ext>
              </c:extLst>
            </c:dLbl>
            <c:dLbl>
              <c:idx val="23"/>
              <c:layout/>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0360-46C8-B34A-0C37FDE4E99E}"/>
                </c:ext>
              </c:extLst>
            </c:dLbl>
            <c:dLbl>
              <c:idx val="24"/>
              <c:layout/>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0360-46C8-B34A-0C37FDE4E99E}"/>
                </c:ext>
              </c:extLst>
            </c:dLbl>
            <c:dLbl>
              <c:idx val="25"/>
              <c:layout>
                <c:manualLayout>
                  <c:x val="5.0414295392953931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0360-46C8-B34A-0C37FDE4E99E}"/>
                </c:ext>
              </c:extLst>
            </c:dLbl>
            <c:dLbl>
              <c:idx val="26"/>
              <c:layout>
                <c:manualLayout>
                  <c:x val="6.1832655826558107E-2"/>
                  <c:y val="-2.2934460564801974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0360-46C8-B34A-0C37FDE4E99E}"/>
                </c:ext>
              </c:extLst>
            </c:dLbl>
            <c:dLbl>
              <c:idx val="27"/>
              <c:layout>
                <c:manualLayout>
                  <c:x val="6.640684281842818E-2"/>
                  <c:y val="-2.2934460564801974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0360-46C8-B34A-0C37FDE4E99E}"/>
                </c:ext>
              </c:extLst>
            </c:dLbl>
            <c:dLbl>
              <c:idx val="28"/>
              <c:layout>
                <c:manualLayout>
                  <c:x val="7.5656165311653117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0360-46C8-B34A-0C37FDE4E99E}"/>
                </c:ext>
              </c:extLst>
            </c:dLbl>
            <c:dLbl>
              <c:idx val="29"/>
              <c:layout>
                <c:manualLayout>
                  <c:x val="9.9316019390390795E-2"/>
                  <c:y val="2.5020446579731384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0360-46C8-B34A-0C37FDE4E99E}"/>
                </c:ext>
              </c:extLst>
            </c:dLbl>
            <c:dLbl>
              <c:idx val="30"/>
              <c:layout>
                <c:manualLayout>
                  <c:x val="0.10806368563685621"/>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0360-46C8-B34A-0C37FDE4E99E}"/>
                </c:ext>
              </c:extLst>
            </c:dLbl>
            <c:dLbl>
              <c:idx val="31"/>
              <c:layout>
                <c:manualLayout>
                  <c:x val="0.11854878048780472"/>
                  <c:y val="-5.7336151412004934E-18"/>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0360-46C8-B34A-0C37FDE4E99E}"/>
                </c:ext>
              </c:extLst>
            </c:dLbl>
            <c:dLbl>
              <c:idx val="32"/>
              <c:layout>
                <c:manualLayout>
                  <c:x val="0.14171205962059621"/>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0360-46C8-B34A-0C37FDE4E99E}"/>
                </c:ext>
              </c:extLst>
            </c:dLbl>
            <c:spPr>
              <a:noFill/>
              <a:ln>
                <a:noFill/>
              </a:ln>
              <a:effectLst/>
            </c:spPr>
            <c:txPr>
              <a:bodyPr/>
              <a:lstStyle/>
              <a:p>
                <a:pPr>
                  <a:defRPr sz="900" b="1">
                    <a:solidFill>
                      <a:sysClr val="windowText" lastClr="000000"/>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 Figure 10'!$A$5:$A$37</c:f>
              <c:strCache>
                <c:ptCount val="33"/>
                <c:pt idx="0">
                  <c:v>Argyll and Bute</c:v>
                </c:pt>
                <c:pt idx="1">
                  <c:v>Na h-Eileanan Siar</c:v>
                </c:pt>
                <c:pt idx="2">
                  <c:v>Inverclyde</c:v>
                </c:pt>
                <c:pt idx="3">
                  <c:v>North Ayrshire</c:v>
                </c:pt>
                <c:pt idx="4">
                  <c:v>Dumfries and Galloway</c:v>
                </c:pt>
                <c:pt idx="5">
                  <c:v>Shetland Islands</c:v>
                </c:pt>
                <c:pt idx="6">
                  <c:v>Angus</c:v>
                </c:pt>
                <c:pt idx="7">
                  <c:v>Highland</c:v>
                </c:pt>
                <c:pt idx="8">
                  <c:v>Stirling</c:v>
                </c:pt>
                <c:pt idx="9">
                  <c:v>Clackmannanshire</c:v>
                </c:pt>
                <c:pt idx="10">
                  <c:v>South Ayrshire</c:v>
                </c:pt>
                <c:pt idx="11">
                  <c:v>Moray</c:v>
                </c:pt>
                <c:pt idx="12">
                  <c:v>West Dunbartonshire</c:v>
                </c:pt>
                <c:pt idx="13">
                  <c:v>Scottish Borders</c:v>
                </c:pt>
                <c:pt idx="14">
                  <c:v>North Lanarkshire</c:v>
                </c:pt>
                <c:pt idx="15">
                  <c:v>East Ayrshire</c:v>
                </c:pt>
                <c:pt idx="16">
                  <c:v>Perth and Kinross</c:v>
                </c:pt>
                <c:pt idx="17">
                  <c:v>Falkirk</c:v>
                </c:pt>
                <c:pt idx="18">
                  <c:v>Orkney Islands</c:v>
                </c:pt>
                <c:pt idx="19">
                  <c:v>Renfrewshire</c:v>
                </c:pt>
                <c:pt idx="20">
                  <c:v>South Lanarkshire</c:v>
                </c:pt>
                <c:pt idx="21">
                  <c:v>Fife</c:v>
                </c:pt>
                <c:pt idx="22">
                  <c:v>SCOTLAND</c:v>
                </c:pt>
                <c:pt idx="23">
                  <c:v>West Lothian</c:v>
                </c:pt>
                <c:pt idx="24">
                  <c:v>Dundee City</c:v>
                </c:pt>
                <c:pt idx="25">
                  <c:v>Aberdeenshire</c:v>
                </c:pt>
                <c:pt idx="26">
                  <c:v>East Dunbartonshire</c:v>
                </c:pt>
                <c:pt idx="27">
                  <c:v>Glasgow City</c:v>
                </c:pt>
                <c:pt idx="28">
                  <c:v>East Lothian</c:v>
                </c:pt>
                <c:pt idx="29">
                  <c:v>East Renfrewshire</c:v>
                </c:pt>
                <c:pt idx="30">
                  <c:v>Aberdeen City</c:v>
                </c:pt>
                <c:pt idx="31">
                  <c:v>City of Edinburgh</c:v>
                </c:pt>
                <c:pt idx="32">
                  <c:v>Midlothian</c:v>
                </c:pt>
              </c:strCache>
            </c:strRef>
          </c:cat>
          <c:val>
            <c:numRef>
              <c:f>'Data Figure 10'!$B$5:$B$37</c:f>
              <c:numCache>
                <c:formatCode>0%</c:formatCode>
                <c:ptCount val="33"/>
                <c:pt idx="0">
                  <c:v>-0.13351705132621425</c:v>
                </c:pt>
                <c:pt idx="1">
                  <c:v>-0.11550802139037433</c:v>
                </c:pt>
                <c:pt idx="2">
                  <c:v>-0.10498233470329511</c:v>
                </c:pt>
                <c:pt idx="3">
                  <c:v>-9.7134983993192037E-2</c:v>
                </c:pt>
                <c:pt idx="4">
                  <c:v>-8.9076825798292764E-2</c:v>
                </c:pt>
                <c:pt idx="5">
                  <c:v>-7.2909698996655517E-2</c:v>
                </c:pt>
                <c:pt idx="6">
                  <c:v>-7.2728164386248836E-2</c:v>
                </c:pt>
                <c:pt idx="7">
                  <c:v>-6.7722714721697427E-2</c:v>
                </c:pt>
                <c:pt idx="8">
                  <c:v>-6.2604392205381998E-2</c:v>
                </c:pt>
                <c:pt idx="9">
                  <c:v>-5.9414314409557037E-2</c:v>
                </c:pt>
                <c:pt idx="10">
                  <c:v>-5.7977285018929153E-2</c:v>
                </c:pt>
                <c:pt idx="11">
                  <c:v>-5.324989668811618E-2</c:v>
                </c:pt>
                <c:pt idx="12">
                  <c:v>-4.1713083302388911E-2</c:v>
                </c:pt>
                <c:pt idx="13">
                  <c:v>-4.154786150712831E-2</c:v>
                </c:pt>
                <c:pt idx="14">
                  <c:v>-3.8385522821320489E-2</c:v>
                </c:pt>
                <c:pt idx="15">
                  <c:v>-3.7141275260680999E-2</c:v>
                </c:pt>
                <c:pt idx="16">
                  <c:v>-3.4603591765221202E-2</c:v>
                </c:pt>
                <c:pt idx="17">
                  <c:v>-1.9893153381133136E-2</c:v>
                </c:pt>
                <c:pt idx="18">
                  <c:v>-1.8956043956043955E-2</c:v>
                </c:pt>
                <c:pt idx="19">
                  <c:v>-1.4979928853496948E-2</c:v>
                </c:pt>
                <c:pt idx="20">
                  <c:v>-6.9717554522702894E-3</c:v>
                </c:pt>
                <c:pt idx="21">
                  <c:v>-6.1965547155781384E-3</c:v>
                </c:pt>
                <c:pt idx="22">
                  <c:v>-1.1298511690745461E-3</c:v>
                </c:pt>
                <c:pt idx="23">
                  <c:v>-8.5053300068042641E-4</c:v>
                </c:pt>
                <c:pt idx="24">
                  <c:v>1.2119185925028209E-3</c:v>
                </c:pt>
                <c:pt idx="25">
                  <c:v>3.0442882547209754E-2</c:v>
                </c:pt>
                <c:pt idx="26">
                  <c:v>4.0943789035392086E-2</c:v>
                </c:pt>
                <c:pt idx="27">
                  <c:v>4.3601994183631074E-2</c:v>
                </c:pt>
                <c:pt idx="28">
                  <c:v>6.1991267317125759E-2</c:v>
                </c:pt>
                <c:pt idx="29">
                  <c:v>0.10240727231917401</c:v>
                </c:pt>
                <c:pt idx="30">
                  <c:v>0.10521277252794763</c:v>
                </c:pt>
                <c:pt idx="31">
                  <c:v>0.11073688937537715</c:v>
                </c:pt>
                <c:pt idx="32">
                  <c:v>0.16492787223080888</c:v>
                </c:pt>
              </c:numCache>
            </c:numRef>
          </c:val>
          <c:extLst>
            <c:ext xmlns:c16="http://schemas.microsoft.com/office/drawing/2014/chart" uri="{C3380CC4-5D6E-409C-BE32-E72D297353CC}">
              <c16:uniqueId val="{00000019-9A34-4889-A01C-16A05822E53A}"/>
            </c:ext>
          </c:extLst>
        </c:ser>
        <c:dLbls>
          <c:showLegendKey val="0"/>
          <c:showVal val="0"/>
          <c:showCatName val="0"/>
          <c:showSerName val="0"/>
          <c:showPercent val="0"/>
          <c:showBubbleSize val="0"/>
        </c:dLbls>
        <c:gapWidth val="20"/>
        <c:overlap val="100"/>
        <c:axId val="140754304"/>
        <c:axId val="140772480"/>
      </c:barChart>
      <c:catAx>
        <c:axId val="140754304"/>
        <c:scaling>
          <c:orientation val="minMax"/>
        </c:scaling>
        <c:delete val="0"/>
        <c:axPos val="l"/>
        <c:numFmt formatCode="General" sourceLinked="1"/>
        <c:majorTickMark val="none"/>
        <c:minorTickMark val="none"/>
        <c:tickLblPos val="low"/>
        <c:spPr>
          <a:ln w="3175">
            <a:noFill/>
            <a:prstDash val="solid"/>
          </a:ln>
        </c:spPr>
        <c:txPr>
          <a:bodyPr rot="0" vert="horz"/>
          <a:lstStyle/>
          <a:p>
            <a:pPr>
              <a:defRPr sz="900">
                <a:solidFill>
                  <a:sysClr val="windowText" lastClr="000000"/>
                </a:solidFill>
              </a:defRPr>
            </a:pPr>
            <a:endParaRPr lang="en-US"/>
          </a:p>
        </c:txPr>
        <c:crossAx val="140772480"/>
        <c:crosses val="autoZero"/>
        <c:auto val="1"/>
        <c:lblAlgn val="ctr"/>
        <c:lblOffset val="100"/>
        <c:tickLblSkip val="1"/>
        <c:noMultiLvlLbl val="0"/>
      </c:catAx>
      <c:valAx>
        <c:axId val="140772480"/>
        <c:scaling>
          <c:orientation val="minMax"/>
        </c:scaling>
        <c:delete val="0"/>
        <c:axPos val="b"/>
        <c:title>
          <c:tx>
            <c:rich>
              <a:bodyPr rot="0" vert="horz"/>
              <a:lstStyle/>
              <a:p>
                <a:pPr>
                  <a:defRPr sz="1000" b="1"/>
                </a:pPr>
                <a:r>
                  <a:rPr lang="en-GB" sz="1000" b="1"/>
                  <a:t>Percentage change</a:t>
                </a:r>
              </a:p>
            </c:rich>
          </c:tx>
          <c:layout>
            <c:manualLayout>
              <c:xMode val="edge"/>
              <c:yMode val="edge"/>
              <c:x val="0.47396138211382116"/>
              <c:y val="0.96372143420015766"/>
            </c:manualLayout>
          </c:layout>
          <c:overlay val="0"/>
        </c:title>
        <c:numFmt formatCode="0%" sourceLinked="0"/>
        <c:majorTickMark val="out"/>
        <c:minorTickMark val="none"/>
        <c:tickLblPos val="nextTo"/>
        <c:spPr>
          <a:ln w="3175">
            <a:solidFill>
              <a:srgbClr val="000000">
                <a:alpha val="98000"/>
              </a:srgbClr>
            </a:solidFill>
            <a:prstDash val="solid"/>
          </a:ln>
        </c:spPr>
        <c:txPr>
          <a:bodyPr rot="0" vert="horz"/>
          <a:lstStyle/>
          <a:p>
            <a:pPr>
              <a:defRPr/>
            </a:pPr>
            <a:endParaRPr lang="en-US"/>
          </a:p>
        </c:txPr>
        <c:crossAx val="140754304"/>
        <c:crosses val="autoZero"/>
        <c:crossBetween val="between"/>
      </c:valAx>
      <c:spPr>
        <a:noFill/>
        <a:ln w="25400">
          <a:noFill/>
        </a:ln>
      </c:spPr>
    </c:plotArea>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152400</xdr:colOff>
      <xdr:row>2</xdr:row>
      <xdr:rowOff>47625</xdr:rowOff>
    </xdr:from>
    <xdr:to>
      <xdr:col>9</xdr:col>
      <xdr:colOff>397200</xdr:colOff>
      <xdr:row>23</xdr:row>
      <xdr:rowOff>153600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0.02477</cdr:x>
      <cdr:y>0.90062</cdr:y>
    </cdr:from>
    <cdr:to>
      <cdr:x>0.17337</cdr:x>
      <cdr:y>1</cdr:y>
    </cdr:to>
    <cdr:sp macro="" textlink="">
      <cdr:nvSpPr>
        <cdr:cNvPr id="2" name="TextBox 1"/>
        <cdr:cNvSpPr txBox="1"/>
      </cdr:nvSpPr>
      <cdr:spPr>
        <a:xfrm xmlns:a="http://schemas.openxmlformats.org/drawingml/2006/main">
          <a:off x="152400" y="89630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cdr:x>
      <cdr:y>0.96962</cdr:y>
    </cdr:from>
    <cdr:to>
      <cdr:x>0.53096</cdr:x>
      <cdr:y>0.99896</cdr:y>
    </cdr:to>
    <cdr:sp macro="" textlink="">
      <cdr:nvSpPr>
        <cdr:cNvPr id="3" name="TextBox 2"/>
        <cdr:cNvSpPr txBox="1"/>
      </cdr:nvSpPr>
      <cdr:spPr>
        <a:xfrm xmlns:a="http://schemas.openxmlformats.org/drawingml/2006/main">
          <a:off x="0" y="5934075"/>
          <a:ext cx="3043038" cy="179560"/>
        </a:xfrm>
        <a:prstGeom xmlns:a="http://schemas.openxmlformats.org/drawingml/2006/main" prst="rect">
          <a:avLst/>
        </a:prstGeom>
      </cdr:spPr>
      <cdr:txBody>
        <a:bodyPr xmlns:a="http://schemas.openxmlformats.org/drawingml/2006/main" vertOverflow="clip" wrap="none" rtlCol="0" anchor="b"/>
        <a:lstStyle xmlns:a="http://schemas.openxmlformats.org/drawingml/2006/main"/>
        <a:p xmlns:a="http://schemas.openxmlformats.org/drawingml/2006/main">
          <a:pPr algn="l"/>
          <a:r>
            <a:rPr lang="en-GB" sz="800">
              <a:latin typeface="Arial" panose="020B0604020202020204" pitchFamily="34" charset="0"/>
              <a:cs typeface="Arial" panose="020B0604020202020204" pitchFamily="34" charset="0"/>
            </a:rPr>
            <a:t>Ordered b</a:t>
          </a:r>
          <a:r>
            <a:rPr lang="en-GB" sz="800" baseline="0">
              <a:latin typeface="Arial" panose="020B0604020202020204" pitchFamily="34" charset="0"/>
              <a:cs typeface="Arial" panose="020B0604020202020204" pitchFamily="34" charset="0"/>
            </a:rPr>
            <a:t>y descending percentage population change.</a:t>
          </a:r>
          <a:endParaRPr lang="en-GB" sz="800">
            <a:latin typeface="Arial" panose="020B060402020202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19048</xdr:colOff>
      <xdr:row>2</xdr:row>
      <xdr:rowOff>9521</xdr:rowOff>
    </xdr:from>
    <xdr:to>
      <xdr:col>9</xdr:col>
      <xdr:colOff>263848</xdr:colOff>
      <xdr:row>39</xdr:row>
      <xdr:rowOff>142875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0.3652</cdr:x>
      <cdr:y>0.97388</cdr:y>
    </cdr:from>
    <cdr:to>
      <cdr:x>0.87304</cdr:x>
      <cdr:y>1</cdr:y>
    </cdr:to>
    <cdr:sp macro="" textlink="">
      <cdr:nvSpPr>
        <cdr:cNvPr id="3" name="TextBox 2"/>
        <cdr:cNvSpPr txBox="1"/>
      </cdr:nvSpPr>
      <cdr:spPr>
        <a:xfrm xmlns:a="http://schemas.openxmlformats.org/drawingml/2006/main">
          <a:off x="2219325" y="8524875"/>
          <a:ext cx="3086100" cy="2286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800">
            <a:latin typeface="Arial" panose="020B0604020202020204" pitchFamily="34" charset="0"/>
            <a:cs typeface="Arial" panose="020B0604020202020204"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38100</xdr:colOff>
      <xdr:row>2</xdr:row>
      <xdr:rowOff>38100</xdr:rowOff>
    </xdr:from>
    <xdr:to>
      <xdr:col>9</xdr:col>
      <xdr:colOff>282900</xdr:colOff>
      <xdr:row>38</xdr:row>
      <xdr:rowOff>123060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0.96842</cdr:y>
    </cdr:from>
    <cdr:to>
      <cdr:x>0.56794</cdr:x>
      <cdr:y>1</cdr:y>
    </cdr:to>
    <cdr:sp macro="" textlink="">
      <cdr:nvSpPr>
        <cdr:cNvPr id="3" name="TextBox 2"/>
        <cdr:cNvSpPr txBox="1"/>
      </cdr:nvSpPr>
      <cdr:spPr>
        <a:xfrm xmlns:a="http://schemas.openxmlformats.org/drawingml/2006/main">
          <a:off x="0" y="7886700"/>
          <a:ext cx="3564945"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900">
              <a:latin typeface="Arial" panose="020B0604020202020204" pitchFamily="34" charset="0"/>
              <a:cs typeface="Arial" panose="020B0604020202020204" pitchFamily="34" charset="0"/>
            </a:rPr>
            <a:t>Figures are rounded so may not add up to 100%.</a:t>
          </a:r>
        </a:p>
      </cdr:txBody>
    </cdr:sp>
  </cdr:relSizeAnchor>
  <cdr:relSizeAnchor xmlns:cdr="http://schemas.openxmlformats.org/drawingml/2006/chartDrawing">
    <cdr:from>
      <cdr:x>0.1303</cdr:x>
      <cdr:y>0.6049</cdr:y>
    </cdr:from>
    <cdr:to>
      <cdr:x>0.28583</cdr:x>
      <cdr:y>0.63126</cdr:y>
    </cdr:to>
    <cdr:sp macro="" textlink="">
      <cdr:nvSpPr>
        <cdr:cNvPr id="4" name="TextBox 1"/>
        <cdr:cNvSpPr txBox="1"/>
      </cdr:nvSpPr>
      <cdr:spPr>
        <a:xfrm xmlns:a="http://schemas.openxmlformats.org/drawingml/2006/main">
          <a:off x="746760" y="3701967"/>
          <a:ext cx="891364" cy="161373"/>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horzOverflow="clip" wrap="none" lIns="0" tIns="0" rIns="0" bIns="0" rtlCol="0" anchor="ctr">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200" b="1">
              <a:solidFill>
                <a:srgbClr val="248078"/>
              </a:solidFill>
              <a:latin typeface="Arial" panose="020B0604020202020204" pitchFamily="34" charset="0"/>
              <a:cs typeface="Arial" panose="020B0604020202020204" pitchFamily="34" charset="0"/>
            </a:rPr>
            <a:t>Scotland</a:t>
          </a:r>
          <a:endParaRPr lang="en-GB" sz="1400" b="1">
            <a:solidFill>
              <a:srgbClr val="248078"/>
            </a:solidFill>
            <a:latin typeface="Arial" panose="020B0604020202020204" pitchFamily="34" charset="0"/>
            <a:cs typeface="Arial" panose="020B0604020202020204" pitchFamily="34" charset="0"/>
          </a:endParaRP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89646</xdr:colOff>
      <xdr:row>2</xdr:row>
      <xdr:rowOff>121583</xdr:rowOff>
    </xdr:from>
    <xdr:to>
      <xdr:col>14</xdr:col>
      <xdr:colOff>438521</xdr:colOff>
      <xdr:row>33</xdr:row>
      <xdr:rowOff>743</xdr:rowOff>
    </xdr:to>
    <xdr:grpSp>
      <xdr:nvGrpSpPr>
        <xdr:cNvPr id="17" name="Group 16"/>
        <xdr:cNvGrpSpPr/>
      </xdr:nvGrpSpPr>
      <xdr:grpSpPr>
        <a:xfrm>
          <a:off x="89646" y="540683"/>
          <a:ext cx="8883275" cy="4898835"/>
          <a:chOff x="89646" y="446554"/>
          <a:chExt cx="8820522" cy="5076000"/>
        </a:xfrm>
      </xdr:grpSpPr>
      <xdr:grpSp>
        <xdr:nvGrpSpPr>
          <xdr:cNvPr id="13" name="Group 12"/>
          <xdr:cNvGrpSpPr/>
        </xdr:nvGrpSpPr>
        <xdr:grpSpPr>
          <a:xfrm>
            <a:off x="89646" y="446554"/>
            <a:ext cx="8820522" cy="5076000"/>
            <a:chOff x="89646" y="446554"/>
            <a:chExt cx="8820522" cy="5076000"/>
          </a:xfrm>
        </xdr:grpSpPr>
        <xdr:grpSp>
          <xdr:nvGrpSpPr>
            <xdr:cNvPr id="8" name="Group 7"/>
            <xdr:cNvGrpSpPr/>
          </xdr:nvGrpSpPr>
          <xdr:grpSpPr>
            <a:xfrm>
              <a:off x="89646" y="446554"/>
              <a:ext cx="8820522" cy="5076000"/>
              <a:chOff x="89646" y="446554"/>
              <a:chExt cx="8820522" cy="5076000"/>
            </a:xfrm>
          </xdr:grpSpPr>
          <xdr:graphicFrame macro="">
            <xdr:nvGraphicFramePr>
              <xdr:cNvPr id="2" name="Chart 1"/>
              <xdr:cNvGraphicFramePr>
                <a:graphicFrameLocks/>
              </xdr:cNvGraphicFramePr>
            </xdr:nvGraphicFramePr>
            <xdr:xfrm>
              <a:off x="89646" y="446554"/>
              <a:ext cx="2952000" cy="5076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3" name="Chart 2"/>
              <xdr:cNvGraphicFramePr>
                <a:graphicFrameLocks/>
              </xdr:cNvGraphicFramePr>
            </xdr:nvGraphicFramePr>
            <xdr:xfrm>
              <a:off x="3007098" y="446554"/>
              <a:ext cx="2952000" cy="507600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4" name="Chart 3"/>
              <xdr:cNvGraphicFramePr>
                <a:graphicFrameLocks/>
              </xdr:cNvGraphicFramePr>
            </xdr:nvGraphicFramePr>
            <xdr:xfrm>
              <a:off x="5958168" y="446554"/>
              <a:ext cx="2952000" cy="5076000"/>
            </xdr:xfrm>
            <a:graphic>
              <a:graphicData uri="http://schemas.openxmlformats.org/drawingml/2006/chart">
                <c:chart xmlns:c="http://schemas.openxmlformats.org/drawingml/2006/chart" xmlns:r="http://schemas.openxmlformats.org/officeDocument/2006/relationships" r:id="rId3"/>
              </a:graphicData>
            </a:graphic>
          </xdr:graphicFrame>
        </xdr:grpSp>
        <xdr:sp macro="" textlink="">
          <xdr:nvSpPr>
            <xdr:cNvPr id="9" name="TextBox 8"/>
            <xdr:cNvSpPr txBox="1"/>
          </xdr:nvSpPr>
          <xdr:spPr>
            <a:xfrm>
              <a:off x="1490382" y="493059"/>
              <a:ext cx="1239570" cy="1936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0" rtlCol="0" anchor="t">
              <a:spAutoFit/>
            </a:bodyPr>
            <a:lstStyle/>
            <a:p>
              <a:r>
                <a:rPr lang="en-GB" sz="1000" b="1">
                  <a:solidFill>
                    <a:sysClr val="windowText" lastClr="000000"/>
                  </a:solidFill>
                  <a:latin typeface="Arial" panose="020B0604020202020204" pitchFamily="34" charset="0"/>
                  <a:cs typeface="Arial" panose="020B0604020202020204" pitchFamily="34" charset="0"/>
                </a:rPr>
                <a:t>Age 0 to 15 years</a:t>
              </a:r>
            </a:p>
          </xdr:txBody>
        </xdr:sp>
        <xdr:sp macro="" textlink="">
          <xdr:nvSpPr>
            <xdr:cNvPr id="10" name="TextBox 9"/>
            <xdr:cNvSpPr txBox="1"/>
          </xdr:nvSpPr>
          <xdr:spPr>
            <a:xfrm>
              <a:off x="4343399" y="493059"/>
              <a:ext cx="1310872" cy="1936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0" rtlCol="0" anchor="t">
              <a:spAutoFit/>
            </a:bodyPr>
            <a:lstStyle/>
            <a:p>
              <a:r>
                <a:rPr lang="en-GB" sz="1000" b="1">
                  <a:solidFill>
                    <a:sysClr val="windowText" lastClr="000000"/>
                  </a:solidFill>
                  <a:latin typeface="Arial" panose="020B0604020202020204" pitchFamily="34" charset="0"/>
                  <a:cs typeface="Arial" panose="020B0604020202020204" pitchFamily="34" charset="0"/>
                </a:rPr>
                <a:t>Age 16 to 64 years</a:t>
              </a:r>
            </a:p>
          </xdr:txBody>
        </xdr:sp>
        <xdr:sp macro="" textlink="">
          <xdr:nvSpPr>
            <xdr:cNvPr id="11" name="TextBox 10"/>
            <xdr:cNvSpPr txBox="1"/>
          </xdr:nvSpPr>
          <xdr:spPr>
            <a:xfrm>
              <a:off x="7207623" y="493059"/>
              <a:ext cx="1499136" cy="1936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0" rtlCol="0" anchor="t">
              <a:spAutoFit/>
            </a:bodyPr>
            <a:lstStyle/>
            <a:p>
              <a:r>
                <a:rPr lang="en-GB" sz="1000" b="1">
                  <a:solidFill>
                    <a:sysClr val="windowText" lastClr="000000"/>
                  </a:solidFill>
                  <a:latin typeface="Arial" panose="020B0604020202020204" pitchFamily="34" charset="0"/>
                  <a:cs typeface="Arial" panose="020B0604020202020204" pitchFamily="34" charset="0"/>
                </a:rPr>
                <a:t>Age 65 years and over</a:t>
              </a:r>
            </a:p>
          </xdr:txBody>
        </xdr:sp>
      </xdr:grpSp>
      <xdr:sp macro="" textlink="">
        <xdr:nvSpPr>
          <xdr:cNvPr id="14" name="TextBox 13"/>
          <xdr:cNvSpPr txBox="1"/>
        </xdr:nvSpPr>
        <xdr:spPr>
          <a:xfrm>
            <a:off x="701907" y="2022499"/>
            <a:ext cx="648000" cy="14400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lang="en-GB" sz="900" b="1">
                <a:solidFill>
                  <a:srgbClr val="248078"/>
                </a:solidFill>
                <a:latin typeface="Arial" panose="020B0604020202020204" pitchFamily="34" charset="0"/>
                <a:cs typeface="Arial" panose="020B0604020202020204" pitchFamily="34" charset="0"/>
              </a:rPr>
              <a:t>SCOTLAND</a:t>
            </a:r>
          </a:p>
        </xdr:txBody>
      </xdr:sp>
      <xdr:sp macro="" textlink="">
        <xdr:nvSpPr>
          <xdr:cNvPr id="15" name="TextBox 14"/>
          <xdr:cNvSpPr txBox="1"/>
        </xdr:nvSpPr>
        <xdr:spPr>
          <a:xfrm>
            <a:off x="3596424" y="1898635"/>
            <a:ext cx="648000" cy="14400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lang="en-GB" sz="900" b="1">
                <a:solidFill>
                  <a:srgbClr val="248078"/>
                </a:solidFill>
                <a:latin typeface="Arial" panose="020B0604020202020204" pitchFamily="34" charset="0"/>
                <a:cs typeface="Arial" panose="020B0604020202020204" pitchFamily="34" charset="0"/>
              </a:rPr>
              <a:t>SCOTLAND</a:t>
            </a:r>
          </a:p>
        </xdr:txBody>
      </xdr:sp>
      <xdr:sp macro="" textlink="">
        <xdr:nvSpPr>
          <xdr:cNvPr id="16" name="TextBox 15"/>
          <xdr:cNvSpPr txBox="1"/>
        </xdr:nvSpPr>
        <xdr:spPr>
          <a:xfrm>
            <a:off x="6557683" y="3552824"/>
            <a:ext cx="648000" cy="14400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lang="en-GB" sz="900" b="1">
                <a:solidFill>
                  <a:srgbClr val="2DA197"/>
                </a:solidFill>
                <a:latin typeface="Arial" panose="020B0604020202020204" pitchFamily="34" charset="0"/>
                <a:cs typeface="Arial" panose="020B0604020202020204" pitchFamily="34" charset="0"/>
              </a:rPr>
              <a:t>SCOTLAND</a:t>
            </a:r>
          </a:p>
        </xdr:txBody>
      </xdr:sp>
    </xdr:grpSp>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2</xdr:row>
      <xdr:rowOff>9525</xdr:rowOff>
    </xdr:from>
    <xdr:to>
      <xdr:col>7</xdr:col>
      <xdr:colOff>447000</xdr:colOff>
      <xdr:row>49</xdr:row>
      <xdr:rowOff>30006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90525"/>
          <a:ext cx="5400000" cy="763095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152400</xdr:colOff>
      <xdr:row>2</xdr:row>
      <xdr:rowOff>47625</xdr:rowOff>
    </xdr:from>
    <xdr:to>
      <xdr:col>9</xdr:col>
      <xdr:colOff>397200</xdr:colOff>
      <xdr:row>23</xdr:row>
      <xdr:rowOff>153600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1</xdr:row>
      <xdr:rowOff>142875</xdr:rowOff>
    </xdr:from>
    <xdr:to>
      <xdr:col>9</xdr:col>
      <xdr:colOff>292425</xdr:colOff>
      <xdr:row>23</xdr:row>
      <xdr:rowOff>86925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0.10012</cdr:x>
      <cdr:y>0.01902</cdr:y>
    </cdr:from>
    <cdr:to>
      <cdr:x>0.29157</cdr:x>
      <cdr:y>0.09241</cdr:y>
    </cdr:to>
    <cdr:sp macro="" textlink="">
      <cdr:nvSpPr>
        <cdr:cNvPr id="2" name="TextBox 1"/>
        <cdr:cNvSpPr txBox="1"/>
      </cdr:nvSpPr>
      <cdr:spPr>
        <a:xfrm xmlns:a="http://schemas.openxmlformats.org/drawingml/2006/main">
          <a:off x="573808" y="66675"/>
          <a:ext cx="1097238" cy="2573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rtl="0">
            <a:defRPr sz="1000"/>
          </a:pPr>
          <a:r>
            <a:rPr lang="en-GB" sz="1200" b="1" i="0" u="none" strike="noStrike" baseline="0">
              <a:solidFill>
                <a:srgbClr val="808080"/>
              </a:solidFill>
              <a:latin typeface="Arial"/>
              <a:cs typeface="Arial"/>
            </a:rPr>
            <a:t>Natural change (births minus deaths)</a:t>
          </a:r>
          <a:endParaRPr lang="en-GB" sz="1000">
            <a:solidFill>
              <a:srgbClr val="808080"/>
            </a:solidFill>
          </a:endParaRPr>
        </a:p>
      </cdr:txBody>
    </cdr:sp>
  </cdr:relSizeAnchor>
  <cdr:relSizeAnchor xmlns:cdr="http://schemas.openxmlformats.org/drawingml/2006/chartDrawing">
    <cdr:from>
      <cdr:x>0.09902</cdr:x>
      <cdr:y>0.78777</cdr:y>
    </cdr:from>
    <cdr:to>
      <cdr:x>0.2816</cdr:x>
      <cdr:y>0.87198</cdr:y>
    </cdr:to>
    <cdr:sp macro="" textlink="">
      <cdr:nvSpPr>
        <cdr:cNvPr id="3" name="TextBox 2"/>
        <cdr:cNvSpPr txBox="1"/>
      </cdr:nvSpPr>
      <cdr:spPr>
        <a:xfrm xmlns:a="http://schemas.openxmlformats.org/drawingml/2006/main">
          <a:off x="567526" y="2762250"/>
          <a:ext cx="1046402" cy="2952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200" b="1">
              <a:solidFill>
                <a:srgbClr val="2DA197"/>
              </a:solidFill>
              <a:latin typeface="Arial" pitchFamily="34" charset="0"/>
              <a:cs typeface="Arial" pitchFamily="34" charset="0"/>
            </a:rPr>
            <a:t>Net migration (inward</a:t>
          </a:r>
          <a:r>
            <a:rPr lang="en-GB" sz="1200" b="1" baseline="0">
              <a:solidFill>
                <a:srgbClr val="2DA197"/>
              </a:solidFill>
              <a:latin typeface="Arial" pitchFamily="34" charset="0"/>
              <a:cs typeface="Arial" pitchFamily="34" charset="0"/>
            </a:rPr>
            <a:t> minus outward migration)</a:t>
          </a:r>
          <a:endParaRPr lang="en-GB" sz="1200" b="1" baseline="30000">
            <a:solidFill>
              <a:srgbClr val="2DA197"/>
            </a:solidFill>
            <a:latin typeface="Arial" pitchFamily="34" charset="0"/>
            <a:cs typeface="Arial" pitchFamily="34" charset="0"/>
          </a:endParaRPr>
        </a:p>
      </cdr:txBody>
    </cdr:sp>
  </cdr:relSizeAnchor>
  <cdr:relSizeAnchor xmlns:cdr="http://schemas.openxmlformats.org/drawingml/2006/chartDrawing">
    <cdr:from>
      <cdr:x>0.06104</cdr:x>
      <cdr:y>0.93475</cdr:y>
    </cdr:from>
    <cdr:to>
      <cdr:x>0.34184</cdr:x>
      <cdr:y>1</cdr:y>
    </cdr:to>
    <cdr:sp macro="" textlink="">
      <cdr:nvSpPr>
        <cdr:cNvPr id="4" name="TextBox 3"/>
        <cdr:cNvSpPr txBox="1"/>
      </cdr:nvSpPr>
      <cdr:spPr>
        <a:xfrm xmlns:a="http://schemas.openxmlformats.org/drawingml/2006/main">
          <a:off x="523874" y="5457825"/>
          <a:ext cx="2409825" cy="381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0.03774</cdr:x>
      <cdr:y>0.89723</cdr:y>
    </cdr:from>
    <cdr:to>
      <cdr:x>0.34739</cdr:x>
      <cdr:y>0.98858</cdr:y>
    </cdr:to>
    <cdr:sp macro="" textlink="">
      <cdr:nvSpPr>
        <cdr:cNvPr id="5" name="TextBox 4"/>
        <cdr:cNvSpPr txBox="1"/>
      </cdr:nvSpPr>
      <cdr:spPr>
        <a:xfrm xmlns:a="http://schemas.openxmlformats.org/drawingml/2006/main">
          <a:off x="323850" y="5238750"/>
          <a:ext cx="2657475" cy="533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relSizeAnchor>
  <cdr:relSizeAnchor xmlns:cdr="http://schemas.openxmlformats.org/drawingml/2006/chartDrawing">
    <cdr:from>
      <cdr:x>0.05438</cdr:x>
      <cdr:y>0.84339</cdr:y>
    </cdr:from>
    <cdr:to>
      <cdr:x>0.16093</cdr:x>
      <cdr:y>1</cdr:y>
    </cdr:to>
    <cdr:sp macro="" textlink="">
      <cdr:nvSpPr>
        <cdr:cNvPr id="6" name="TextBox 5"/>
        <cdr:cNvSpPr txBox="1"/>
      </cdr:nvSpPr>
      <cdr:spPr>
        <a:xfrm xmlns:a="http://schemas.openxmlformats.org/drawingml/2006/main">
          <a:off x="466725" y="53625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2</xdr:row>
      <xdr:rowOff>0</xdr:rowOff>
    </xdr:from>
    <xdr:to>
      <xdr:col>9</xdr:col>
      <xdr:colOff>244800</xdr:colOff>
      <xdr:row>23</xdr:row>
      <xdr:rowOff>111690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0.1081</cdr:x>
      <cdr:y>0.0421</cdr:y>
    </cdr:from>
    <cdr:to>
      <cdr:x>0.29955</cdr:x>
      <cdr:y>0.11549</cdr:y>
    </cdr:to>
    <cdr:sp macro="" textlink="">
      <cdr:nvSpPr>
        <cdr:cNvPr id="2" name="TextBox 1"/>
        <cdr:cNvSpPr txBox="1"/>
      </cdr:nvSpPr>
      <cdr:spPr>
        <a:xfrm xmlns:a="http://schemas.openxmlformats.org/drawingml/2006/main">
          <a:off x="619528" y="152903"/>
          <a:ext cx="1097238" cy="266562"/>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none" rtlCol="0"/>
        <a:lstStyle xmlns:a="http://schemas.openxmlformats.org/drawingml/2006/main"/>
        <a:p xmlns:a="http://schemas.openxmlformats.org/drawingml/2006/main">
          <a:pPr algn="l" rtl="0">
            <a:defRPr sz="1000"/>
          </a:pPr>
          <a:r>
            <a:rPr lang="en-GB" sz="1200" b="1" i="0" u="none" strike="noStrike" baseline="0">
              <a:solidFill>
                <a:srgbClr val="808080"/>
              </a:solidFill>
              <a:latin typeface="Arial"/>
              <a:cs typeface="Arial"/>
            </a:rPr>
            <a:t>Births</a:t>
          </a:r>
          <a:endParaRPr lang="en-GB" sz="1000">
            <a:solidFill>
              <a:srgbClr val="808080"/>
            </a:solidFill>
          </a:endParaRPr>
        </a:p>
      </cdr:txBody>
    </cdr:sp>
  </cdr:relSizeAnchor>
  <cdr:relSizeAnchor xmlns:cdr="http://schemas.openxmlformats.org/drawingml/2006/chartDrawing">
    <cdr:from>
      <cdr:x>0.1081</cdr:x>
      <cdr:y>0.48986</cdr:y>
    </cdr:from>
    <cdr:to>
      <cdr:x>0.29068</cdr:x>
      <cdr:y>0.57407</cdr:y>
    </cdr:to>
    <cdr:sp macro="" textlink="">
      <cdr:nvSpPr>
        <cdr:cNvPr id="3" name="TextBox 2"/>
        <cdr:cNvSpPr txBox="1"/>
      </cdr:nvSpPr>
      <cdr:spPr>
        <a:xfrm xmlns:a="http://schemas.openxmlformats.org/drawingml/2006/main">
          <a:off x="619528" y="1779243"/>
          <a:ext cx="1046403" cy="305862"/>
        </a:xfrm>
        <a:prstGeom xmlns:a="http://schemas.openxmlformats.org/drawingml/2006/main" prst="rect">
          <a:avLst/>
        </a:prstGeom>
        <a:noFill xmlns:a="http://schemas.openxmlformats.org/drawingml/2006/main"/>
      </cdr:spPr>
      <cdr:txBody>
        <a:bodyPr xmlns:a="http://schemas.openxmlformats.org/drawingml/2006/main" vertOverflow="clip" wrap="none" rtlCol="0"/>
        <a:lstStyle xmlns:a="http://schemas.openxmlformats.org/drawingml/2006/main"/>
        <a:p xmlns:a="http://schemas.openxmlformats.org/drawingml/2006/main">
          <a:r>
            <a:rPr lang="en-GB" sz="1200" b="1">
              <a:solidFill>
                <a:srgbClr val="2DA197"/>
              </a:solidFill>
              <a:latin typeface="Arial" pitchFamily="34" charset="0"/>
              <a:cs typeface="Arial" pitchFamily="34" charset="0"/>
            </a:rPr>
            <a:t>Deaths</a:t>
          </a:r>
          <a:endParaRPr lang="en-GB" sz="1200" b="1" baseline="30000">
            <a:solidFill>
              <a:srgbClr val="2DA197"/>
            </a:solidFill>
            <a:latin typeface="Arial" pitchFamily="34" charset="0"/>
            <a:cs typeface="Arial" pitchFamily="34" charset="0"/>
          </a:endParaRPr>
        </a:p>
      </cdr:txBody>
    </cdr:sp>
  </cdr:relSizeAnchor>
  <cdr:relSizeAnchor xmlns:cdr="http://schemas.openxmlformats.org/drawingml/2006/chartDrawing">
    <cdr:from>
      <cdr:x>0.06104</cdr:x>
      <cdr:y>0.93475</cdr:y>
    </cdr:from>
    <cdr:to>
      <cdr:x>0.34184</cdr:x>
      <cdr:y>1</cdr:y>
    </cdr:to>
    <cdr:sp macro="" textlink="">
      <cdr:nvSpPr>
        <cdr:cNvPr id="4" name="TextBox 3"/>
        <cdr:cNvSpPr txBox="1"/>
      </cdr:nvSpPr>
      <cdr:spPr>
        <a:xfrm xmlns:a="http://schemas.openxmlformats.org/drawingml/2006/main">
          <a:off x="523874" y="5457825"/>
          <a:ext cx="2409825" cy="381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0.03774</cdr:x>
      <cdr:y>0.89723</cdr:y>
    </cdr:from>
    <cdr:to>
      <cdr:x>0.34739</cdr:x>
      <cdr:y>0.98858</cdr:y>
    </cdr:to>
    <cdr:sp macro="" textlink="">
      <cdr:nvSpPr>
        <cdr:cNvPr id="5" name="TextBox 4"/>
        <cdr:cNvSpPr txBox="1"/>
      </cdr:nvSpPr>
      <cdr:spPr>
        <a:xfrm xmlns:a="http://schemas.openxmlformats.org/drawingml/2006/main">
          <a:off x="323850" y="5238750"/>
          <a:ext cx="2657475" cy="533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relSizeAnchor>
  <cdr:relSizeAnchor xmlns:cdr="http://schemas.openxmlformats.org/drawingml/2006/chartDrawing">
    <cdr:from>
      <cdr:x>0.05438</cdr:x>
      <cdr:y>0.84339</cdr:y>
    </cdr:from>
    <cdr:to>
      <cdr:x>0.16093</cdr:x>
      <cdr:y>1</cdr:y>
    </cdr:to>
    <cdr:sp macro="" textlink="">
      <cdr:nvSpPr>
        <cdr:cNvPr id="6" name="TextBox 5"/>
        <cdr:cNvSpPr txBox="1"/>
      </cdr:nvSpPr>
      <cdr:spPr>
        <a:xfrm xmlns:a="http://schemas.openxmlformats.org/drawingml/2006/main">
          <a:off x="466725" y="53625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0.81656</cdr:x>
      <cdr:y>0.8205</cdr:y>
    </cdr:from>
    <cdr:to>
      <cdr:x>0.81656</cdr:x>
      <cdr:y>0.84516</cdr:y>
    </cdr:to>
    <cdr:cxnSp macro="">
      <cdr:nvCxnSpPr>
        <cdr:cNvPr id="8" name="Straight Connector 7"/>
        <cdr:cNvCxnSpPr/>
      </cdr:nvCxnSpPr>
      <cdr:spPr>
        <a:xfrm xmlns:a="http://schemas.openxmlformats.org/drawingml/2006/main" flipH="1">
          <a:off x="4679884" y="2993969"/>
          <a:ext cx="0" cy="90000"/>
        </a:xfrm>
        <a:prstGeom xmlns:a="http://schemas.openxmlformats.org/drawingml/2006/main" prst="line">
          <a:avLst/>
        </a:prstGeom>
        <a:ln xmlns:a="http://schemas.openxmlformats.org/drawingml/2006/main" w="3175"/>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6.xml><?xml version="1.0" encoding="utf-8"?>
<xdr:wsDr xmlns:xdr="http://schemas.openxmlformats.org/drawingml/2006/spreadsheetDrawing" xmlns:a="http://schemas.openxmlformats.org/drawingml/2006/main">
  <xdr:twoCellAnchor>
    <xdr:from>
      <xdr:col>0</xdr:col>
      <xdr:colOff>38100</xdr:colOff>
      <xdr:row>2</xdr:row>
      <xdr:rowOff>9525</xdr:rowOff>
    </xdr:from>
    <xdr:to>
      <xdr:col>9</xdr:col>
      <xdr:colOff>282900</xdr:colOff>
      <xdr:row>23</xdr:row>
      <xdr:rowOff>115500</xdr:rowOff>
    </xdr:to>
    <xdr:grpSp>
      <xdr:nvGrpSpPr>
        <xdr:cNvPr id="7" name="Group 6"/>
        <xdr:cNvGrpSpPr/>
      </xdr:nvGrpSpPr>
      <xdr:grpSpPr>
        <a:xfrm>
          <a:off x="38100" y="428625"/>
          <a:ext cx="5731200" cy="3506400"/>
          <a:chOff x="38100" y="375285"/>
          <a:chExt cx="5731200" cy="3626415"/>
        </a:xfrm>
      </xdr:grpSpPr>
      <xdr:graphicFrame macro="">
        <xdr:nvGraphicFramePr>
          <xdr:cNvPr id="2" name="Chart 1"/>
          <xdr:cNvGraphicFramePr/>
        </xdr:nvGraphicFramePr>
        <xdr:xfrm>
          <a:off x="38100" y="375285"/>
          <a:ext cx="5731200" cy="362641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Box 2"/>
          <xdr:cNvSpPr txBox="1"/>
        </xdr:nvSpPr>
        <xdr:spPr>
          <a:xfrm>
            <a:off x="657224" y="628649"/>
            <a:ext cx="1162800" cy="4663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GB" sz="1100">
                <a:solidFill>
                  <a:srgbClr val="2DA197"/>
                </a:solidFill>
                <a:latin typeface="Arial" panose="020B0604020202020204" pitchFamily="34" charset="0"/>
                <a:cs typeface="Arial" panose="020B0604020202020204" pitchFamily="34" charset="0"/>
              </a:rPr>
              <a:t>Out to the rest of the UK</a:t>
            </a:r>
          </a:p>
        </xdr:txBody>
      </xdr:sp>
      <xdr:sp macro="" textlink="">
        <xdr:nvSpPr>
          <xdr:cNvPr id="4" name="TextBox 3"/>
          <xdr:cNvSpPr txBox="1"/>
        </xdr:nvSpPr>
        <xdr:spPr>
          <a:xfrm>
            <a:off x="657224" y="1428750"/>
            <a:ext cx="1171576" cy="4394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lang="en-GB" sz="1100" b="1">
                <a:solidFill>
                  <a:srgbClr val="2DA197"/>
                </a:solidFill>
                <a:latin typeface="Arial" panose="020B0604020202020204" pitchFamily="34" charset="0"/>
                <a:cs typeface="Arial" panose="020B0604020202020204" pitchFamily="34" charset="0"/>
              </a:rPr>
              <a:t>In from the rest of the UK</a:t>
            </a:r>
          </a:p>
        </xdr:txBody>
      </xdr:sp>
      <xdr:sp macro="" textlink="">
        <xdr:nvSpPr>
          <xdr:cNvPr id="5" name="TextBox 4"/>
          <xdr:cNvSpPr txBox="1"/>
        </xdr:nvSpPr>
        <xdr:spPr>
          <a:xfrm>
            <a:off x="657224" y="2889885"/>
            <a:ext cx="1180580" cy="263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solidFill>
                  <a:srgbClr val="808080"/>
                </a:solidFill>
                <a:latin typeface="Arial" panose="020B0604020202020204" pitchFamily="34" charset="0"/>
                <a:cs typeface="Arial" panose="020B0604020202020204" pitchFamily="34" charset="0"/>
              </a:rPr>
              <a:t>Out to overseas</a:t>
            </a:r>
          </a:p>
        </xdr:txBody>
      </xdr:sp>
      <xdr:sp macro="" textlink="">
        <xdr:nvSpPr>
          <xdr:cNvPr id="6" name="TextBox 5"/>
          <xdr:cNvSpPr txBox="1"/>
        </xdr:nvSpPr>
        <xdr:spPr>
          <a:xfrm>
            <a:off x="657224" y="1826895"/>
            <a:ext cx="796628" cy="486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1100" b="1">
                <a:solidFill>
                  <a:srgbClr val="808080"/>
                </a:solidFill>
                <a:latin typeface="Arial" panose="020B0604020202020204" pitchFamily="34" charset="0"/>
                <a:cs typeface="Arial" panose="020B0604020202020204" pitchFamily="34" charset="0"/>
              </a:rPr>
              <a:t>In from </a:t>
            </a:r>
          </a:p>
          <a:p>
            <a:r>
              <a:rPr lang="en-GB" sz="1100" b="1">
                <a:solidFill>
                  <a:srgbClr val="808080"/>
                </a:solidFill>
                <a:latin typeface="Arial" panose="020B0604020202020204" pitchFamily="34" charset="0"/>
                <a:cs typeface="Arial" panose="020B0604020202020204" pitchFamily="34" charset="0"/>
              </a:rPr>
              <a:t>overseas</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47625</xdr:colOff>
      <xdr:row>1</xdr:row>
      <xdr:rowOff>152400</xdr:rowOff>
    </xdr:from>
    <xdr:to>
      <xdr:col>9</xdr:col>
      <xdr:colOff>292425</xdr:colOff>
      <xdr:row>23</xdr:row>
      <xdr:rowOff>96450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2</xdr:row>
      <xdr:rowOff>28576</xdr:rowOff>
    </xdr:from>
    <xdr:to>
      <xdr:col>9</xdr:col>
      <xdr:colOff>148700</xdr:colOff>
      <xdr:row>51</xdr:row>
      <xdr:rowOff>40189</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390526"/>
          <a:ext cx="5724000" cy="80888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2</xdr:row>
      <xdr:rowOff>47625</xdr:rowOff>
    </xdr:from>
    <xdr:to>
      <xdr:col>9</xdr:col>
      <xdr:colOff>292425</xdr:colOff>
      <xdr:row>40</xdr:row>
      <xdr:rowOff>14475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90278E"/>
        </a:solidFill>
        <a:ln>
          <a:noFill/>
        </a:ln>
      </a:spPr>
      <a:bodyPr/>
      <a:lstStyle>
        <a:defPPr>
          <a:defRPr>
            <a:latin typeface="Arial" pitchFamily="34" charset="0"/>
            <a:cs typeface="Arial" pitchFamily="34" charset="0"/>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nrscotland.gov.uk/statistics-and-data/statistics/statistics-by-theme/population/population-estimates/mid-year-population-estimates/mid-202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ons.gov.uk/methodology/methodologicalpublications/generalmethodology/onsworkingpaperseries/usingstatisticalmodellingtoestimateukinternationalmigration"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21"/>
  <sheetViews>
    <sheetView showGridLines="0" tabSelected="1" workbookViewId="0">
      <selection sqref="A1:E1"/>
    </sheetView>
  </sheetViews>
  <sheetFormatPr defaultColWidth="12" defaultRowHeight="15"/>
  <cols>
    <col min="1" max="1" width="15.85546875" style="6" customWidth="1"/>
    <col min="2" max="16384" width="12" style="6"/>
  </cols>
  <sheetData>
    <row r="1" spans="1:10" ht="18" customHeight="1">
      <c r="A1" s="126" t="s">
        <v>143</v>
      </c>
      <c r="B1" s="126"/>
      <c r="C1" s="126"/>
      <c r="D1" s="126"/>
      <c r="E1" s="126"/>
    </row>
    <row r="2" spans="1:10" ht="15" customHeight="1">
      <c r="A2" s="115"/>
      <c r="B2" s="115"/>
      <c r="C2" s="115"/>
      <c r="D2" s="115"/>
      <c r="E2" s="115"/>
    </row>
    <row r="3" spans="1:10" s="23" customFormat="1" ht="15" customHeight="1">
      <c r="A3" s="15" t="s">
        <v>78</v>
      </c>
    </row>
    <row r="4" spans="1:10" s="23" customFormat="1" ht="12.75"/>
    <row r="5" spans="1:10" s="23" customFormat="1" ht="12.75">
      <c r="A5" s="15" t="s">
        <v>77</v>
      </c>
    </row>
    <row r="6" spans="1:10" s="23" customFormat="1" ht="12.75">
      <c r="A6" s="23" t="s">
        <v>79</v>
      </c>
      <c r="B6" s="151" t="s">
        <v>170</v>
      </c>
      <c r="C6" s="151"/>
      <c r="D6" s="151"/>
      <c r="E6" s="151"/>
      <c r="F6" s="151"/>
      <c r="G6" s="151"/>
      <c r="H6" s="151"/>
    </row>
    <row r="7" spans="1:10" s="23" customFormat="1" ht="12.75">
      <c r="A7" s="23" t="s">
        <v>80</v>
      </c>
      <c r="B7" s="152" t="s">
        <v>172</v>
      </c>
      <c r="C7" s="152"/>
      <c r="D7" s="152"/>
      <c r="E7" s="152"/>
      <c r="F7" s="153"/>
      <c r="G7" s="153"/>
      <c r="H7" s="153"/>
    </row>
    <row r="8" spans="1:10" s="23" customFormat="1" ht="12.75">
      <c r="A8" s="23" t="s">
        <v>81</v>
      </c>
      <c r="B8" s="151" t="s">
        <v>171</v>
      </c>
      <c r="C8" s="151"/>
      <c r="D8" s="151"/>
      <c r="E8" s="151"/>
      <c r="F8" s="151"/>
      <c r="G8" s="154"/>
      <c r="H8" s="154"/>
    </row>
    <row r="9" spans="1:10" s="23" customFormat="1" ht="12.75">
      <c r="A9" s="23" t="s">
        <v>82</v>
      </c>
      <c r="B9" s="151" t="s">
        <v>156</v>
      </c>
      <c r="C9" s="151"/>
      <c r="D9" s="151"/>
      <c r="E9" s="151"/>
      <c r="F9" s="151"/>
      <c r="G9" s="151"/>
      <c r="H9" s="153"/>
    </row>
    <row r="10" spans="1:10" s="23" customFormat="1" ht="12.75">
      <c r="A10" s="23" t="s">
        <v>90</v>
      </c>
      <c r="B10" s="151" t="s">
        <v>167</v>
      </c>
      <c r="C10" s="151"/>
      <c r="D10" s="151"/>
      <c r="E10" s="151"/>
      <c r="F10" s="151"/>
      <c r="G10" s="151"/>
      <c r="H10" s="153"/>
    </row>
    <row r="11" spans="1:10" s="23" customFormat="1" ht="12.75">
      <c r="A11" s="23" t="s">
        <v>91</v>
      </c>
      <c r="B11" s="155" t="s">
        <v>147</v>
      </c>
      <c r="C11" s="151"/>
      <c r="D11" s="151"/>
      <c r="E11" s="151"/>
      <c r="F11" s="151"/>
      <c r="G11" s="151"/>
      <c r="H11" s="151"/>
    </row>
    <row r="12" spans="1:10" s="23" customFormat="1" ht="12.75">
      <c r="A12" s="23" t="s">
        <v>106</v>
      </c>
      <c r="B12" s="151" t="s">
        <v>150</v>
      </c>
      <c r="C12" s="151"/>
      <c r="D12" s="151"/>
      <c r="E12" s="151"/>
      <c r="F12" s="151"/>
      <c r="G12" s="151"/>
      <c r="H12" s="151"/>
    </row>
    <row r="13" spans="1:10" s="23" customFormat="1" ht="12.75">
      <c r="A13" s="23" t="s">
        <v>99</v>
      </c>
      <c r="B13" s="151" t="s">
        <v>148</v>
      </c>
      <c r="C13" s="151"/>
      <c r="D13" s="151"/>
      <c r="E13" s="151"/>
      <c r="F13" s="151"/>
      <c r="G13" s="151"/>
      <c r="H13" s="151"/>
      <c r="J13" s="91"/>
    </row>
    <row r="14" spans="1:10" s="23" customFormat="1" ht="12.75">
      <c r="A14" s="23" t="s">
        <v>125</v>
      </c>
      <c r="B14" s="151" t="s">
        <v>145</v>
      </c>
      <c r="C14" s="151"/>
      <c r="D14" s="151"/>
      <c r="E14" s="151"/>
      <c r="F14" s="151"/>
      <c r="G14" s="151"/>
      <c r="H14" s="151"/>
    </row>
    <row r="15" spans="1:10" s="23" customFormat="1" ht="12.75">
      <c r="A15" s="23" t="s">
        <v>97</v>
      </c>
      <c r="B15" s="151" t="s">
        <v>149</v>
      </c>
      <c r="C15" s="151"/>
      <c r="D15" s="151"/>
      <c r="E15" s="151"/>
      <c r="F15" s="151"/>
      <c r="G15" s="151"/>
      <c r="H15" s="151"/>
    </row>
    <row r="16" spans="1:10" s="23" customFormat="1" ht="12.75">
      <c r="A16" s="23" t="s">
        <v>132</v>
      </c>
      <c r="B16" s="151" t="s">
        <v>146</v>
      </c>
      <c r="C16" s="151"/>
      <c r="D16" s="151"/>
      <c r="E16" s="151"/>
      <c r="F16" s="151"/>
      <c r="G16" s="151"/>
      <c r="H16" s="151"/>
    </row>
    <row r="17" spans="1:12" s="23" customFormat="1" ht="12.75">
      <c r="A17" s="23" t="s">
        <v>185</v>
      </c>
      <c r="B17" s="151" t="s">
        <v>184</v>
      </c>
      <c r="C17" s="151"/>
      <c r="D17" s="151"/>
      <c r="E17" s="151"/>
      <c r="F17" s="151"/>
      <c r="G17" s="151"/>
      <c r="H17" s="151"/>
    </row>
    <row r="18" spans="1:12">
      <c r="A18" s="23"/>
    </row>
    <row r="19" spans="1:12">
      <c r="A19" s="124" t="s">
        <v>144</v>
      </c>
      <c r="B19" s="124"/>
      <c r="C19" s="124"/>
      <c r="D19" s="124"/>
      <c r="E19" s="124"/>
      <c r="F19" s="124"/>
      <c r="G19" s="124"/>
      <c r="H19" s="124"/>
      <c r="I19" s="124"/>
      <c r="J19" s="124"/>
      <c r="K19" s="124"/>
      <c r="L19" s="124"/>
    </row>
    <row r="20" spans="1:12">
      <c r="A20" s="23"/>
      <c r="B20" s="23"/>
    </row>
    <row r="21" spans="1:12">
      <c r="A21" s="125" t="s">
        <v>151</v>
      </c>
      <c r="B21" s="125"/>
    </row>
  </sheetData>
  <mergeCells count="15">
    <mergeCell ref="B11:H11"/>
    <mergeCell ref="A1:E1"/>
    <mergeCell ref="B6:H6"/>
    <mergeCell ref="B8:F8"/>
    <mergeCell ref="B7:E7"/>
    <mergeCell ref="B9:G9"/>
    <mergeCell ref="B10:G10"/>
    <mergeCell ref="A19:L19"/>
    <mergeCell ref="A21:B21"/>
    <mergeCell ref="B14:H14"/>
    <mergeCell ref="B12:H12"/>
    <mergeCell ref="B16:H16"/>
    <mergeCell ref="B13:H13"/>
    <mergeCell ref="B15:H15"/>
    <mergeCell ref="B17:H17"/>
  </mergeCells>
  <phoneticPr fontId="11" type="noConversion"/>
  <hyperlinks>
    <hyperlink ref="B6" location="'Data Fig1'!A1" display="Estimated population of Scotland, 1951 to 2011"/>
    <hyperlink ref="B10" location="'Data Fig3'!A1" display="Estimated population by age and sex, mid-2011"/>
    <hyperlink ref="B12" location="'Data Fig4'!A1" display="The changing age structure of Scotland's population, mid-2001 to mid-2011"/>
    <hyperlink ref="B14" location="'Data Fig 5a &amp; Fig 5b'!A1" display="Origin of in-migrants and destination of out-migrants by Council areas, mid-2010 to mid-2011"/>
    <hyperlink ref="B6:H6" location="'Data Figure 1'!A1" display="Annual population change, 1960 to 2020"/>
    <hyperlink ref="B14:H14" location="'Data Figure 9'!A1" display="Population change by council area, mid-2018 to mid-2019"/>
    <hyperlink ref="B16" location="'Data Fig8'!A1" display="Proportion of males and females by Council area, mid-2013"/>
    <hyperlink ref="B16:H16" location="'Data Figure 11'!A1" display="Components of population change by NHS Board area, mid-2018 to mid-2019"/>
    <hyperlink ref="B11" location="'Data Fig4'!A1" display="The changing age structure of Scotland's population, mid-2001 to mid-2011"/>
    <hyperlink ref="B11:H11" location="'Data Figure 6'!A1" display="Movements to/from the rest of the UK and overseas by age group, mid-2018 to mid-2019"/>
    <hyperlink ref="B8" location="'Data Fig 2'!A1" display="Percentage population change for Scotland, 1957-1958 to 2017-2018"/>
    <hyperlink ref="B8:F8" location="'Data Figure 3'!A1" display="Mid-year births and deaths, 1960 to 2020"/>
    <hyperlink ref="B9:G9" location="'Data Figure 4'!A1" display="Movements to/from the rest of the UK and overseas, mid-2018 to mid-2019"/>
    <hyperlink ref="B10:G10" location="'Data Figure 5'!A1" display="Movements to/from the rest of the UK and overseas, 1998-99 to 2018-19"/>
    <hyperlink ref="B13" location="'Data Fig4'!A1" display="The changing age structure of Scotland's population, mid-2001 to mid-2011"/>
    <hyperlink ref="B13:H13" location="'Data Figure 8'!A1" display="Age groups as proportion of Scotland's population, mid-1989 to mid-2020"/>
    <hyperlink ref="B15" location="'Data Fig8'!A1" display="Proportion of males and females by Council area, mid-2013"/>
    <hyperlink ref="B15:H15" location="'Data Figure 10'!A1" display="Components of population change by council area, mid-2018 to mid-2018"/>
    <hyperlink ref="B12:H12" location="'Data Figure 7'!A1" display="Estimated age structure of the population, mid-2009 and mid-2019"/>
    <hyperlink ref="B7:E7" location="'Data Figure 2'!A1" display="Natural change and net migration, 1960 to 2020"/>
    <hyperlink ref="B17" location="'Data Fig8'!A1" display="Proportion of males and females by Council area, mid-2013"/>
    <hyperlink ref="B17:H17" location="'Data Figure 12'!A1" display="Annual population change across the UK, 2010 to 2020"/>
    <hyperlink ref="A19:L19" r:id="rId1" display="These figures are published in 'Mid-Year Population Estimates, Mid-2020', available from the National Records of Scotland website."/>
  </hyperlinks>
  <pageMargins left="0.75" right="0.75" top="1" bottom="1" header="0.5" footer="0.5"/>
  <pageSetup paperSize="9"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73"/>
  <sheetViews>
    <sheetView showGridLines="0" workbookViewId="0">
      <selection sqref="A1:F1"/>
    </sheetView>
  </sheetViews>
  <sheetFormatPr defaultColWidth="9.140625" defaultRowHeight="12.75"/>
  <cols>
    <col min="1" max="1" width="7.5703125" style="157" customWidth="1"/>
    <col min="2" max="8" width="17.42578125" style="157" customWidth="1"/>
    <col min="9" max="16384" width="9.140625" style="157"/>
  </cols>
  <sheetData>
    <row r="1" spans="1:16" ht="18" customHeight="1">
      <c r="A1" s="128" t="s">
        <v>160</v>
      </c>
      <c r="B1" s="128"/>
      <c r="C1" s="128"/>
      <c r="D1" s="128"/>
      <c r="E1" s="128"/>
      <c r="F1" s="128"/>
      <c r="G1" s="66"/>
      <c r="H1" s="250" t="s">
        <v>197</v>
      </c>
      <c r="I1" s="250"/>
      <c r="J1" s="250"/>
    </row>
    <row r="2" spans="1:16" ht="15" customHeight="1">
      <c r="A2" s="1"/>
    </row>
    <row r="3" spans="1:16" ht="16.5" customHeight="1">
      <c r="A3" s="7"/>
      <c r="B3" s="136" t="s">
        <v>122</v>
      </c>
      <c r="C3" s="136"/>
      <c r="D3" s="136"/>
      <c r="E3" s="137"/>
      <c r="F3" s="138" t="s">
        <v>123</v>
      </c>
      <c r="G3" s="136"/>
      <c r="H3" s="137"/>
      <c r="I3" s="26"/>
      <c r="J3" s="25"/>
      <c r="K3" s="25"/>
      <c r="L3" s="210"/>
      <c r="M3" s="210"/>
      <c r="N3" s="13"/>
      <c r="O3" s="14"/>
    </row>
    <row r="4" spans="1:16">
      <c r="A4" s="67" t="s">
        <v>16</v>
      </c>
      <c r="B4" s="47" t="s">
        <v>119</v>
      </c>
      <c r="C4" s="47" t="s">
        <v>120</v>
      </c>
      <c r="D4" s="47" t="s">
        <v>121</v>
      </c>
      <c r="E4" s="68" t="s">
        <v>153</v>
      </c>
      <c r="F4" s="69" t="s">
        <v>119</v>
      </c>
      <c r="G4" s="47" t="s">
        <v>120</v>
      </c>
      <c r="H4" s="68" t="s">
        <v>121</v>
      </c>
      <c r="I4" s="26"/>
      <c r="J4" s="13"/>
      <c r="K4" s="14"/>
      <c r="L4" s="25"/>
      <c r="M4" s="25"/>
    </row>
    <row r="5" spans="1:16">
      <c r="A5" s="57">
        <v>2000</v>
      </c>
      <c r="B5" s="53">
        <v>984763</v>
      </c>
      <c r="C5" s="52">
        <v>3278692</v>
      </c>
      <c r="D5" s="52">
        <v>799485</v>
      </c>
      <c r="E5" s="56">
        <v>5062940</v>
      </c>
      <c r="F5" s="58">
        <v>0.19450418136497766</v>
      </c>
      <c r="G5" s="54">
        <v>0.64758658012933201</v>
      </c>
      <c r="H5" s="59">
        <v>0.15790923850569036</v>
      </c>
      <c r="I5" s="210"/>
      <c r="J5" s="13"/>
      <c r="K5" s="14"/>
      <c r="L5" s="25"/>
      <c r="M5" s="25"/>
    </row>
    <row r="6" spans="1:16">
      <c r="A6" s="57">
        <v>2010</v>
      </c>
      <c r="B6" s="53">
        <v>917820</v>
      </c>
      <c r="C6" s="52">
        <v>3462158</v>
      </c>
      <c r="D6" s="52">
        <v>882222</v>
      </c>
      <c r="E6" s="56">
        <v>5262200</v>
      </c>
      <c r="F6" s="58">
        <v>0.17441754399300674</v>
      </c>
      <c r="G6" s="54">
        <v>0.65792976321690544</v>
      </c>
      <c r="H6" s="59">
        <v>0.16765269279008779</v>
      </c>
      <c r="I6" s="210"/>
      <c r="J6" s="13"/>
      <c r="K6" s="14"/>
      <c r="L6" s="25"/>
      <c r="M6" s="25"/>
    </row>
    <row r="7" spans="1:16">
      <c r="A7" s="104">
        <v>2020</v>
      </c>
      <c r="B7" s="53">
        <v>916783</v>
      </c>
      <c r="C7" s="52">
        <v>3493137</v>
      </c>
      <c r="D7" s="52">
        <v>1056080</v>
      </c>
      <c r="E7" s="56">
        <v>5466000</v>
      </c>
      <c r="F7" s="60">
        <v>0.16772466154409074</v>
      </c>
      <c r="G7" s="55">
        <v>0.6390664105378705</v>
      </c>
      <c r="H7" s="61">
        <v>0.19320892791803879</v>
      </c>
      <c r="I7" s="210"/>
      <c r="J7" s="13"/>
      <c r="K7" s="14"/>
      <c r="L7" s="25"/>
      <c r="M7" s="25"/>
    </row>
    <row r="8" spans="1:16">
      <c r="A8" s="118"/>
      <c r="B8" s="100"/>
      <c r="C8" s="100"/>
      <c r="D8" s="100"/>
      <c r="E8" s="100"/>
      <c r="F8" s="25"/>
      <c r="G8" s="25"/>
      <c r="H8" s="25"/>
      <c r="I8" s="25"/>
      <c r="J8" s="25"/>
      <c r="K8" s="210"/>
      <c r="L8" s="210"/>
      <c r="M8" s="210"/>
      <c r="N8" s="13"/>
      <c r="O8" s="14"/>
    </row>
    <row r="9" spans="1:16">
      <c r="A9" s="139" t="s">
        <v>151</v>
      </c>
      <c r="B9" s="139"/>
      <c r="C9" s="118"/>
      <c r="D9" s="26"/>
      <c r="E9" s="26"/>
      <c r="F9" s="26"/>
      <c r="G9" s="26"/>
      <c r="H9" s="26"/>
      <c r="I9" s="25"/>
      <c r="J9" s="25"/>
      <c r="K9" s="25"/>
      <c r="L9" s="210"/>
      <c r="M9" s="210"/>
      <c r="N9" s="210"/>
      <c r="O9" s="13"/>
      <c r="P9" s="14"/>
    </row>
    <row r="10" spans="1:16">
      <c r="A10" s="211"/>
      <c r="B10" s="212"/>
      <c r="C10" s="212"/>
      <c r="D10" s="212"/>
      <c r="E10" s="212"/>
      <c r="F10" s="213"/>
      <c r="G10" s="213"/>
      <c r="H10" s="213"/>
      <c r="I10" s="25"/>
      <c r="J10" s="25"/>
      <c r="K10" s="210"/>
      <c r="L10" s="210"/>
      <c r="M10" s="210"/>
      <c r="N10" s="13"/>
      <c r="O10" s="14"/>
    </row>
    <row r="11" spans="1:16">
      <c r="A11" s="211"/>
      <c r="B11" s="214"/>
      <c r="C11" s="214"/>
      <c r="D11" s="214"/>
      <c r="E11" s="215"/>
      <c r="F11" s="27"/>
      <c r="G11" s="27"/>
      <c r="H11" s="27"/>
      <c r="I11" s="25"/>
      <c r="J11" s="25"/>
      <c r="K11" s="210"/>
      <c r="L11" s="210"/>
      <c r="M11" s="210"/>
      <c r="N11" s="13"/>
      <c r="O11" s="14"/>
    </row>
    <row r="12" spans="1:16" ht="12.75" customHeight="1">
      <c r="A12" s="135"/>
      <c r="B12" s="135"/>
      <c r="C12" s="213"/>
      <c r="D12" s="213"/>
      <c r="E12" s="213"/>
      <c r="F12" s="213"/>
      <c r="G12" s="213"/>
      <c r="H12" s="213"/>
      <c r="I12" s="25"/>
      <c r="J12" s="25"/>
      <c r="K12" s="210"/>
      <c r="L12" s="210"/>
      <c r="M12" s="210"/>
      <c r="N12" s="13"/>
      <c r="O12" s="14"/>
    </row>
    <row r="13" spans="1:16" ht="12.75" customHeight="1">
      <c r="A13" s="135"/>
      <c r="B13" s="135"/>
      <c r="C13" s="28"/>
      <c r="D13" s="28"/>
      <c r="E13" s="28"/>
      <c r="F13" s="28"/>
      <c r="G13" s="28"/>
      <c r="H13" s="28"/>
      <c r="I13" s="25"/>
      <c r="J13" s="25"/>
      <c r="K13" s="210"/>
      <c r="L13" s="210"/>
      <c r="M13" s="210"/>
      <c r="N13" s="13"/>
      <c r="O13" s="14"/>
    </row>
    <row r="14" spans="1:16">
      <c r="A14" s="25"/>
      <c r="B14" s="25"/>
      <c r="C14" s="25"/>
      <c r="D14" s="25"/>
      <c r="E14" s="25"/>
      <c r="F14" s="25"/>
      <c r="G14" s="25"/>
      <c r="H14" s="25"/>
      <c r="I14" s="25"/>
      <c r="J14" s="25"/>
      <c r="K14" s="210"/>
      <c r="L14" s="210"/>
      <c r="M14" s="210"/>
      <c r="N14" s="13"/>
      <c r="O14" s="14"/>
    </row>
    <row r="15" spans="1:16">
      <c r="A15" s="25"/>
      <c r="B15" s="25"/>
      <c r="C15" s="25"/>
      <c r="D15" s="25"/>
      <c r="E15" s="25"/>
      <c r="F15" s="25"/>
      <c r="G15" s="25"/>
      <c r="H15" s="25"/>
      <c r="I15" s="25"/>
      <c r="J15" s="25"/>
      <c r="K15" s="210"/>
      <c r="L15" s="210"/>
      <c r="M15" s="210"/>
      <c r="N15" s="13"/>
      <c r="O15" s="14"/>
    </row>
    <row r="16" spans="1:16">
      <c r="A16" s="25"/>
      <c r="B16" s="25"/>
      <c r="C16" s="25"/>
      <c r="D16" s="25"/>
      <c r="E16" s="25"/>
      <c r="F16" s="25"/>
      <c r="G16" s="25"/>
      <c r="H16" s="25"/>
      <c r="I16" s="25"/>
      <c r="J16" s="25"/>
      <c r="K16" s="210"/>
      <c r="L16" s="210"/>
      <c r="M16" s="210"/>
      <c r="N16" s="13"/>
      <c r="O16" s="14"/>
    </row>
    <row r="17" spans="1:15">
      <c r="A17" s="25"/>
      <c r="B17" s="25"/>
      <c r="C17" s="25"/>
      <c r="D17" s="25"/>
      <c r="E17" s="25"/>
      <c r="F17" s="25"/>
      <c r="G17" s="25"/>
      <c r="H17" s="25"/>
      <c r="I17" s="25"/>
      <c r="J17" s="25"/>
      <c r="K17" s="210"/>
      <c r="L17" s="210"/>
      <c r="M17" s="210"/>
      <c r="N17" s="13"/>
      <c r="O17" s="14"/>
    </row>
    <row r="18" spans="1:15">
      <c r="A18" s="25"/>
      <c r="B18" s="25"/>
      <c r="C18" s="25"/>
      <c r="D18" s="25"/>
      <c r="E18" s="25"/>
      <c r="F18" s="25"/>
      <c r="G18" s="25"/>
      <c r="H18" s="25"/>
      <c r="I18" s="25"/>
      <c r="J18" s="25"/>
      <c r="K18" s="210"/>
      <c r="L18" s="210"/>
      <c r="M18" s="210"/>
      <c r="N18" s="13"/>
      <c r="O18" s="14"/>
    </row>
    <row r="19" spans="1:15">
      <c r="A19" s="25"/>
      <c r="B19" s="25"/>
      <c r="C19" s="25"/>
      <c r="D19" s="25"/>
      <c r="E19" s="25"/>
      <c r="F19" s="25"/>
      <c r="G19" s="25"/>
      <c r="H19" s="25"/>
      <c r="I19" s="25"/>
      <c r="J19" s="25"/>
      <c r="K19" s="210"/>
      <c r="L19" s="210"/>
      <c r="M19" s="210"/>
      <c r="N19" s="13"/>
      <c r="O19" s="14"/>
    </row>
    <row r="20" spans="1:15">
      <c r="A20" s="25"/>
      <c r="B20" s="25"/>
      <c r="C20" s="25"/>
      <c r="D20" s="25"/>
      <c r="E20" s="25"/>
      <c r="F20" s="25"/>
      <c r="G20" s="25"/>
      <c r="H20" s="25"/>
      <c r="I20" s="25"/>
      <c r="J20" s="25"/>
      <c r="K20" s="210"/>
      <c r="L20" s="210"/>
      <c r="M20" s="210"/>
      <c r="N20" s="13"/>
      <c r="O20" s="14"/>
    </row>
    <row r="21" spans="1:15">
      <c r="A21" s="25"/>
      <c r="B21" s="25"/>
      <c r="C21" s="25"/>
      <c r="D21" s="25"/>
      <c r="E21" s="25"/>
      <c r="F21" s="25"/>
      <c r="G21" s="25"/>
      <c r="H21" s="25"/>
      <c r="I21" s="25"/>
      <c r="J21" s="25"/>
      <c r="K21" s="210"/>
      <c r="L21" s="210"/>
      <c r="M21" s="210"/>
      <c r="N21" s="13"/>
      <c r="O21" s="14"/>
    </row>
    <row r="22" spans="1:15">
      <c r="A22" s="25"/>
      <c r="B22" s="25"/>
      <c r="C22" s="25"/>
      <c r="D22" s="25"/>
      <c r="E22" s="25"/>
      <c r="F22" s="25"/>
      <c r="G22" s="25"/>
      <c r="H22" s="25"/>
      <c r="I22" s="25"/>
      <c r="J22" s="25"/>
      <c r="K22" s="210"/>
      <c r="L22" s="210"/>
      <c r="M22" s="210"/>
      <c r="N22" s="13"/>
      <c r="O22" s="14"/>
    </row>
    <row r="23" spans="1:15">
      <c r="A23" s="25"/>
      <c r="B23" s="25"/>
      <c r="C23" s="25"/>
      <c r="D23" s="25"/>
      <c r="E23" s="25"/>
      <c r="F23" s="25"/>
      <c r="G23" s="25"/>
      <c r="H23" s="25"/>
      <c r="I23" s="25"/>
      <c r="J23" s="25"/>
      <c r="K23" s="210"/>
      <c r="L23" s="210"/>
      <c r="M23" s="210"/>
      <c r="N23" s="13"/>
      <c r="O23" s="14"/>
    </row>
    <row r="24" spans="1:15">
      <c r="A24" s="25"/>
      <c r="B24" s="25"/>
      <c r="C24" s="25"/>
      <c r="D24" s="25"/>
      <c r="E24" s="25"/>
      <c r="F24" s="25"/>
      <c r="G24" s="25"/>
      <c r="H24" s="25"/>
      <c r="I24" s="25"/>
      <c r="J24" s="25"/>
      <c r="K24" s="210"/>
      <c r="L24" s="210"/>
      <c r="M24" s="210"/>
      <c r="N24" s="13"/>
      <c r="O24" s="14"/>
    </row>
    <row r="25" spans="1:15">
      <c r="A25" s="25"/>
      <c r="B25" s="25"/>
      <c r="C25" s="25"/>
      <c r="D25" s="25"/>
      <c r="E25" s="25"/>
      <c r="F25" s="25"/>
      <c r="G25" s="25"/>
      <c r="H25" s="25"/>
      <c r="I25" s="25"/>
      <c r="J25" s="25"/>
      <c r="K25" s="210"/>
      <c r="L25" s="210"/>
      <c r="M25" s="210"/>
      <c r="N25" s="13"/>
      <c r="O25" s="14"/>
    </row>
    <row r="26" spans="1:15">
      <c r="A26" s="25"/>
      <c r="B26" s="25"/>
      <c r="C26" s="25"/>
      <c r="D26" s="25"/>
      <c r="E26" s="25"/>
      <c r="F26" s="25"/>
      <c r="G26" s="25"/>
      <c r="H26" s="25"/>
      <c r="I26" s="25"/>
      <c r="J26" s="25"/>
      <c r="K26" s="210"/>
      <c r="L26" s="210"/>
      <c r="M26" s="210"/>
      <c r="N26" s="13"/>
      <c r="O26" s="14"/>
    </row>
    <row r="27" spans="1:15">
      <c r="A27" s="25"/>
      <c r="B27" s="25"/>
      <c r="C27" s="25"/>
      <c r="D27" s="25"/>
      <c r="E27" s="25"/>
      <c r="F27" s="25"/>
      <c r="G27" s="25"/>
      <c r="H27" s="25"/>
      <c r="I27" s="25"/>
      <c r="J27" s="25"/>
      <c r="K27" s="210"/>
      <c r="L27" s="210"/>
      <c r="M27" s="210"/>
      <c r="N27" s="13"/>
      <c r="O27" s="14"/>
    </row>
    <row r="28" spans="1:15">
      <c r="A28" s="25"/>
      <c r="B28" s="25"/>
      <c r="C28" s="25"/>
      <c r="D28" s="25"/>
      <c r="E28" s="25"/>
      <c r="F28" s="25"/>
      <c r="G28" s="25"/>
      <c r="H28" s="25"/>
      <c r="I28" s="25"/>
      <c r="J28" s="25"/>
      <c r="K28" s="210"/>
      <c r="L28" s="210"/>
      <c r="M28" s="210"/>
      <c r="N28" s="13"/>
      <c r="O28" s="14"/>
    </row>
    <row r="29" spans="1:15">
      <c r="A29" s="25"/>
      <c r="B29" s="25"/>
      <c r="C29" s="25"/>
      <c r="D29" s="25"/>
      <c r="E29" s="25"/>
      <c r="F29" s="25"/>
      <c r="G29" s="25"/>
      <c r="H29" s="25"/>
      <c r="I29" s="25"/>
      <c r="J29" s="25"/>
      <c r="K29" s="210"/>
      <c r="L29" s="210"/>
      <c r="M29" s="210"/>
      <c r="N29" s="13"/>
      <c r="O29" s="14"/>
    </row>
    <row r="30" spans="1:15">
      <c r="A30" s="25"/>
      <c r="B30" s="25"/>
      <c r="C30" s="25"/>
      <c r="D30" s="25"/>
      <c r="E30" s="25"/>
      <c r="F30" s="25"/>
      <c r="G30" s="25"/>
      <c r="H30" s="25"/>
      <c r="I30" s="25"/>
      <c r="J30" s="25"/>
      <c r="K30" s="210"/>
      <c r="L30" s="210"/>
      <c r="M30" s="210"/>
      <c r="N30" s="13"/>
      <c r="O30" s="14"/>
    </row>
    <row r="31" spans="1:15">
      <c r="A31" s="25"/>
      <c r="B31" s="25"/>
      <c r="C31" s="25"/>
      <c r="D31" s="25"/>
      <c r="E31" s="25"/>
      <c r="F31" s="25"/>
      <c r="G31" s="25"/>
      <c r="H31" s="25"/>
      <c r="I31" s="25"/>
      <c r="J31" s="25"/>
      <c r="K31" s="210"/>
      <c r="L31" s="210"/>
      <c r="M31" s="210"/>
      <c r="N31" s="13"/>
      <c r="O31" s="14"/>
    </row>
    <row r="32" spans="1:15">
      <c r="A32" s="25"/>
      <c r="B32" s="25"/>
      <c r="C32" s="25"/>
      <c r="D32" s="25"/>
      <c r="E32" s="25"/>
      <c r="F32" s="25"/>
      <c r="G32" s="25"/>
      <c r="H32" s="25"/>
      <c r="I32" s="25"/>
      <c r="J32" s="25"/>
      <c r="K32" s="210"/>
      <c r="L32" s="210"/>
      <c r="M32" s="210"/>
      <c r="N32" s="13"/>
      <c r="O32" s="14"/>
    </row>
    <row r="33" spans="1:15">
      <c r="A33" s="25"/>
      <c r="B33" s="25"/>
      <c r="C33" s="25"/>
      <c r="D33" s="25"/>
      <c r="E33" s="25"/>
      <c r="F33" s="25"/>
      <c r="G33" s="25"/>
      <c r="H33" s="25"/>
      <c r="I33" s="25"/>
      <c r="J33" s="25"/>
      <c r="K33" s="210"/>
      <c r="L33" s="210"/>
      <c r="M33" s="210"/>
      <c r="N33" s="13"/>
      <c r="O33" s="14"/>
    </row>
    <row r="34" spans="1:15">
      <c r="A34" s="25"/>
      <c r="B34" s="25"/>
      <c r="C34" s="25"/>
      <c r="D34" s="25"/>
      <c r="E34" s="25"/>
      <c r="F34" s="25"/>
      <c r="G34" s="25"/>
      <c r="H34" s="25"/>
      <c r="I34" s="25"/>
      <c r="J34" s="25"/>
      <c r="K34" s="210"/>
      <c r="L34" s="210"/>
      <c r="M34" s="210"/>
      <c r="N34" s="13"/>
      <c r="O34" s="14"/>
    </row>
    <row r="35" spans="1:15">
      <c r="A35" s="25"/>
      <c r="B35" s="25"/>
      <c r="C35" s="25"/>
      <c r="D35" s="25"/>
      <c r="E35" s="25"/>
      <c r="F35" s="25"/>
      <c r="G35" s="25"/>
      <c r="H35" s="25"/>
      <c r="I35" s="25"/>
      <c r="J35" s="25"/>
      <c r="K35" s="210"/>
      <c r="L35" s="210"/>
      <c r="M35" s="210"/>
      <c r="N35" s="13"/>
      <c r="O35" s="14"/>
    </row>
    <row r="36" spans="1:15">
      <c r="A36" s="25"/>
      <c r="B36" s="25"/>
      <c r="C36" s="25"/>
      <c r="D36" s="25"/>
      <c r="E36" s="25"/>
      <c r="F36" s="25"/>
      <c r="G36" s="25"/>
      <c r="H36" s="25"/>
      <c r="I36" s="25"/>
      <c r="J36" s="25"/>
      <c r="K36" s="210"/>
      <c r="L36" s="210"/>
      <c r="M36" s="210"/>
      <c r="N36" s="13"/>
      <c r="O36" s="14"/>
    </row>
    <row r="37" spans="1:15">
      <c r="A37" s="25"/>
      <c r="B37" s="25"/>
      <c r="C37" s="25"/>
      <c r="D37" s="25"/>
      <c r="E37" s="25"/>
      <c r="F37" s="25"/>
      <c r="G37" s="25"/>
      <c r="H37" s="25"/>
      <c r="I37" s="25"/>
      <c r="J37" s="25"/>
      <c r="K37" s="210"/>
      <c r="L37" s="210"/>
      <c r="M37" s="210"/>
      <c r="N37" s="13"/>
      <c r="O37" s="14"/>
    </row>
    <row r="38" spans="1:15">
      <c r="A38" s="25"/>
      <c r="B38" s="25"/>
      <c r="C38" s="25"/>
      <c r="D38" s="25"/>
      <c r="E38" s="25"/>
      <c r="F38" s="25"/>
      <c r="G38" s="25"/>
      <c r="H38" s="25"/>
      <c r="I38" s="25"/>
      <c r="J38" s="25"/>
      <c r="K38" s="210"/>
      <c r="L38" s="210"/>
      <c r="M38" s="210"/>
      <c r="N38" s="13"/>
      <c r="O38" s="14"/>
    </row>
    <row r="39" spans="1:15">
      <c r="A39" s="25"/>
      <c r="B39" s="25"/>
      <c r="C39" s="25"/>
      <c r="D39" s="25"/>
      <c r="E39" s="25"/>
      <c r="F39" s="25"/>
      <c r="G39" s="25"/>
      <c r="H39" s="25"/>
      <c r="I39" s="25"/>
      <c r="J39" s="25"/>
      <c r="K39" s="210"/>
      <c r="L39" s="210"/>
      <c r="M39" s="210"/>
      <c r="N39" s="13"/>
      <c r="O39" s="14"/>
    </row>
    <row r="40" spans="1:15">
      <c r="A40" s="25"/>
      <c r="B40" s="25"/>
      <c r="C40" s="25"/>
      <c r="D40" s="25"/>
      <c r="E40" s="25"/>
      <c r="F40" s="25"/>
      <c r="G40" s="25"/>
      <c r="H40" s="25"/>
      <c r="I40" s="25"/>
      <c r="J40" s="25"/>
      <c r="K40" s="210"/>
      <c r="L40" s="210"/>
      <c r="M40" s="210"/>
      <c r="N40" s="13"/>
      <c r="O40" s="14"/>
    </row>
    <row r="41" spans="1:15">
      <c r="A41" s="25"/>
      <c r="B41" s="25"/>
      <c r="C41" s="25"/>
      <c r="D41" s="25"/>
      <c r="E41" s="25"/>
      <c r="F41" s="25"/>
      <c r="G41" s="25"/>
      <c r="H41" s="25"/>
      <c r="I41" s="25"/>
      <c r="J41" s="25"/>
      <c r="K41" s="210"/>
      <c r="L41" s="210"/>
      <c r="M41" s="210"/>
      <c r="N41" s="13"/>
      <c r="O41" s="14"/>
    </row>
    <row r="42" spans="1:15">
      <c r="A42" s="25"/>
      <c r="B42" s="25"/>
      <c r="C42" s="25"/>
      <c r="D42" s="25"/>
      <c r="E42" s="25"/>
      <c r="F42" s="25"/>
      <c r="G42" s="25"/>
      <c r="H42" s="25"/>
      <c r="I42" s="25"/>
      <c r="J42" s="25"/>
      <c r="K42" s="210"/>
      <c r="L42" s="210"/>
      <c r="M42" s="210"/>
      <c r="N42" s="13"/>
      <c r="O42" s="14"/>
    </row>
    <row r="43" spans="1:15">
      <c r="A43" s="25"/>
      <c r="B43" s="25"/>
      <c r="C43" s="25"/>
      <c r="D43" s="25"/>
      <c r="E43" s="25"/>
      <c r="F43" s="25"/>
      <c r="G43" s="25"/>
      <c r="H43" s="25"/>
      <c r="I43" s="25"/>
      <c r="J43" s="25"/>
      <c r="K43" s="210"/>
      <c r="L43" s="210"/>
      <c r="M43" s="210"/>
      <c r="N43" s="13"/>
      <c r="O43" s="14"/>
    </row>
    <row r="44" spans="1:15">
      <c r="A44" s="25"/>
      <c r="B44" s="25"/>
      <c r="C44" s="25"/>
      <c r="D44" s="25"/>
      <c r="E44" s="25"/>
      <c r="F44" s="25"/>
      <c r="G44" s="25"/>
      <c r="H44" s="25"/>
      <c r="I44" s="25"/>
      <c r="J44" s="25"/>
      <c r="K44" s="210"/>
      <c r="L44" s="210"/>
      <c r="M44" s="210"/>
      <c r="N44" s="13"/>
      <c r="O44" s="14"/>
    </row>
    <row r="45" spans="1:15">
      <c r="A45" s="25"/>
      <c r="B45" s="25"/>
      <c r="C45" s="25"/>
      <c r="D45" s="25"/>
      <c r="E45" s="25"/>
      <c r="F45" s="25"/>
      <c r="G45" s="25"/>
      <c r="H45" s="25"/>
      <c r="I45" s="25"/>
      <c r="J45" s="25"/>
      <c r="K45" s="210"/>
      <c r="L45" s="210"/>
      <c r="M45" s="210"/>
      <c r="N45" s="13"/>
      <c r="O45" s="14"/>
    </row>
    <row r="46" spans="1:15">
      <c r="A46" s="25"/>
      <c r="B46" s="25"/>
      <c r="C46" s="25"/>
      <c r="D46" s="25"/>
      <c r="E46" s="25"/>
      <c r="F46" s="25"/>
      <c r="G46" s="25"/>
      <c r="H46" s="25"/>
      <c r="I46" s="25"/>
      <c r="J46" s="25"/>
      <c r="K46" s="210"/>
      <c r="L46" s="210"/>
      <c r="M46" s="210"/>
      <c r="N46" s="13"/>
      <c r="O46" s="14"/>
    </row>
    <row r="47" spans="1:15">
      <c r="A47" s="25"/>
      <c r="B47" s="25"/>
      <c r="C47" s="25"/>
      <c r="D47" s="25"/>
      <c r="E47" s="25"/>
      <c r="F47" s="25"/>
      <c r="G47" s="25"/>
      <c r="H47" s="25"/>
      <c r="I47" s="25"/>
      <c r="J47" s="25"/>
      <c r="K47" s="210"/>
      <c r="L47" s="210"/>
      <c r="M47" s="210"/>
      <c r="N47" s="13"/>
      <c r="O47" s="14"/>
    </row>
    <row r="48" spans="1:15">
      <c r="A48" s="25"/>
      <c r="B48" s="25"/>
      <c r="C48" s="25"/>
      <c r="D48" s="25"/>
      <c r="E48" s="25"/>
      <c r="F48" s="25"/>
      <c r="G48" s="25"/>
      <c r="H48" s="25"/>
      <c r="I48" s="25"/>
      <c r="J48" s="25"/>
      <c r="K48" s="210"/>
      <c r="L48" s="210"/>
      <c r="M48" s="210"/>
      <c r="N48" s="13"/>
      <c r="O48" s="14"/>
    </row>
    <row r="49" spans="1:15">
      <c r="A49" s="25"/>
      <c r="B49" s="25"/>
      <c r="C49" s="25"/>
      <c r="D49" s="25"/>
      <c r="E49" s="25"/>
      <c r="F49" s="25"/>
      <c r="G49" s="25"/>
      <c r="H49" s="25"/>
      <c r="I49" s="25"/>
      <c r="J49" s="25"/>
      <c r="K49" s="210"/>
      <c r="L49" s="210"/>
      <c r="M49" s="210"/>
      <c r="N49" s="13"/>
      <c r="O49" s="14"/>
    </row>
    <row r="50" spans="1:15">
      <c r="A50" s="25"/>
      <c r="B50" s="25"/>
      <c r="C50" s="25"/>
      <c r="D50" s="25"/>
      <c r="E50" s="25"/>
      <c r="F50" s="25"/>
      <c r="G50" s="25"/>
      <c r="H50" s="25"/>
      <c r="I50" s="25"/>
      <c r="J50" s="25"/>
      <c r="K50" s="210"/>
      <c r="L50" s="210"/>
      <c r="M50" s="210"/>
      <c r="N50" s="13"/>
      <c r="O50" s="14"/>
    </row>
    <row r="51" spans="1:15">
      <c r="A51" s="25"/>
      <c r="B51" s="25"/>
      <c r="C51" s="25"/>
      <c r="D51" s="25"/>
      <c r="E51" s="25"/>
      <c r="F51" s="25"/>
      <c r="G51" s="25"/>
      <c r="H51" s="25"/>
      <c r="I51" s="25"/>
      <c r="J51" s="25"/>
      <c r="K51" s="210"/>
      <c r="L51" s="210"/>
      <c r="M51" s="210"/>
      <c r="N51" s="13"/>
      <c r="O51" s="14"/>
    </row>
    <row r="52" spans="1:15">
      <c r="A52" s="25"/>
      <c r="B52" s="25"/>
      <c r="C52" s="25"/>
      <c r="D52" s="25"/>
      <c r="E52" s="25"/>
      <c r="F52" s="25"/>
      <c r="G52" s="25"/>
      <c r="H52" s="25"/>
      <c r="I52" s="25"/>
      <c r="J52" s="25"/>
      <c r="K52" s="210"/>
      <c r="L52" s="210"/>
      <c r="M52" s="210"/>
      <c r="N52" s="13"/>
      <c r="O52" s="14"/>
    </row>
    <row r="53" spans="1:15">
      <c r="K53" s="210"/>
      <c r="L53" s="210"/>
      <c r="M53" s="210"/>
      <c r="N53" s="13"/>
      <c r="O53" s="14"/>
    </row>
    <row r="54" spans="1:15">
      <c r="K54" s="210"/>
      <c r="L54" s="210"/>
      <c r="M54" s="210"/>
      <c r="N54" s="13"/>
      <c r="O54" s="14"/>
    </row>
    <row r="55" spans="1:15">
      <c r="K55" s="210"/>
      <c r="L55" s="210"/>
      <c r="M55" s="210"/>
      <c r="N55" s="13"/>
      <c r="O55" s="14"/>
    </row>
    <row r="56" spans="1:15">
      <c r="K56" s="210"/>
      <c r="L56" s="210"/>
      <c r="M56" s="210"/>
      <c r="N56" s="13"/>
      <c r="O56" s="14"/>
    </row>
    <row r="57" spans="1:15">
      <c r="K57" s="210"/>
      <c r="L57" s="210"/>
      <c r="M57" s="210"/>
      <c r="N57" s="13"/>
      <c r="O57" s="14"/>
    </row>
    <row r="58" spans="1:15">
      <c r="K58" s="210"/>
      <c r="L58" s="210"/>
      <c r="M58" s="210"/>
      <c r="N58" s="13"/>
      <c r="O58" s="14"/>
    </row>
    <row r="59" spans="1:15">
      <c r="K59" s="210"/>
      <c r="L59" s="210"/>
      <c r="M59" s="210"/>
      <c r="N59" s="13"/>
      <c r="O59" s="14"/>
    </row>
    <row r="60" spans="1:15">
      <c r="K60" s="210"/>
      <c r="L60" s="210"/>
      <c r="M60" s="210"/>
      <c r="N60" s="13"/>
      <c r="O60" s="14"/>
    </row>
    <row r="61" spans="1:15">
      <c r="K61" s="210"/>
      <c r="L61" s="210"/>
      <c r="M61" s="210"/>
      <c r="N61" s="13"/>
      <c r="O61" s="14"/>
    </row>
    <row r="62" spans="1:15">
      <c r="K62" s="210"/>
      <c r="L62" s="210"/>
      <c r="M62" s="210"/>
      <c r="N62" s="13"/>
      <c r="O62" s="14"/>
    </row>
    <row r="63" spans="1:15">
      <c r="K63" s="210"/>
      <c r="L63" s="210"/>
      <c r="M63" s="210"/>
      <c r="N63" s="13"/>
      <c r="O63" s="14"/>
    </row>
    <row r="64" spans="1:15">
      <c r="K64" s="210"/>
      <c r="L64" s="210"/>
      <c r="M64" s="210"/>
      <c r="N64" s="13"/>
      <c r="O64" s="14"/>
    </row>
    <row r="65" spans="11:15">
      <c r="K65" s="210"/>
      <c r="L65" s="210"/>
      <c r="M65" s="210"/>
      <c r="N65" s="13"/>
      <c r="O65" s="14"/>
    </row>
    <row r="66" spans="11:15">
      <c r="K66" s="210"/>
      <c r="L66" s="210"/>
      <c r="M66" s="210"/>
      <c r="N66" s="13"/>
      <c r="O66" s="14"/>
    </row>
    <row r="67" spans="11:15">
      <c r="K67" s="210"/>
      <c r="L67" s="210"/>
      <c r="M67" s="210"/>
      <c r="N67" s="13"/>
      <c r="O67" s="14"/>
    </row>
    <row r="68" spans="11:15">
      <c r="K68" s="210"/>
      <c r="L68" s="210"/>
      <c r="M68" s="210"/>
      <c r="N68" s="13"/>
      <c r="O68" s="14"/>
    </row>
    <row r="69" spans="11:15">
      <c r="K69" s="210"/>
      <c r="L69" s="210"/>
      <c r="M69" s="210"/>
      <c r="N69" s="13"/>
      <c r="O69" s="14"/>
    </row>
    <row r="70" spans="11:15">
      <c r="K70" s="210"/>
      <c r="L70" s="210"/>
      <c r="M70" s="210"/>
      <c r="N70" s="13"/>
      <c r="O70" s="14"/>
    </row>
    <row r="71" spans="11:15">
      <c r="K71" s="210"/>
      <c r="L71" s="210"/>
      <c r="M71" s="210"/>
      <c r="N71" s="13"/>
      <c r="O71" s="14"/>
    </row>
    <row r="72" spans="11:15">
      <c r="K72" s="210"/>
      <c r="L72" s="210"/>
      <c r="M72" s="210"/>
      <c r="N72" s="13"/>
      <c r="O72" s="14"/>
    </row>
    <row r="73" spans="11:15">
      <c r="K73" s="216"/>
      <c r="L73" s="210"/>
      <c r="M73" s="210"/>
      <c r="N73" s="13"/>
      <c r="O73" s="14"/>
    </row>
  </sheetData>
  <mergeCells count="7">
    <mergeCell ref="A12:B12"/>
    <mergeCell ref="A13:B13"/>
    <mergeCell ref="A10:A11"/>
    <mergeCell ref="B3:E3"/>
    <mergeCell ref="F3:H3"/>
    <mergeCell ref="A9:B9"/>
    <mergeCell ref="A1:F1"/>
  </mergeCells>
  <phoneticPr fontId="11" type="noConversion"/>
  <hyperlinks>
    <hyperlink ref="H1" location="Contents!A1" display="back to contents page"/>
  </hyperlinks>
  <pageMargins left="0.75" right="0.75" top="1" bottom="1" header="0.5" footer="0.5"/>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
  <sheetViews>
    <sheetView showGridLines="0" workbookViewId="0">
      <selection sqref="A1:J1"/>
    </sheetView>
  </sheetViews>
  <sheetFormatPr defaultRowHeight="12.75"/>
  <cols>
    <col min="1" max="9" width="9.140625" style="23"/>
    <col min="10" max="10" width="9.5703125" style="23" customWidth="1"/>
    <col min="11" max="16384" width="9.140625" style="23"/>
  </cols>
  <sheetData>
    <row r="1" spans="1:14" ht="18" customHeight="1">
      <c r="A1" s="129" t="s">
        <v>160</v>
      </c>
      <c r="B1" s="129"/>
      <c r="C1" s="129"/>
      <c r="D1" s="129"/>
      <c r="E1" s="129"/>
      <c r="F1" s="129"/>
      <c r="G1" s="129"/>
      <c r="H1" s="129"/>
      <c r="I1" s="129"/>
      <c r="J1" s="129"/>
      <c r="L1" s="156" t="s">
        <v>197</v>
      </c>
      <c r="M1" s="156"/>
      <c r="N1" s="156"/>
    </row>
    <row r="2" spans="1:14" ht="15" customHeight="1"/>
  </sheetData>
  <mergeCells count="2">
    <mergeCell ref="A1:J1"/>
    <mergeCell ref="L1:N1"/>
  </mergeCells>
  <hyperlinks>
    <hyperlink ref="L1" location="Contents!A1" display="back to contents page"/>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workbookViewId="0">
      <selection sqref="A1:D1"/>
    </sheetView>
  </sheetViews>
  <sheetFormatPr defaultRowHeight="12.75"/>
  <cols>
    <col min="1" max="1" width="20.28515625" style="23" bestFit="1" customWidth="1"/>
    <col min="2" max="3" width="18" style="23" customWidth="1"/>
    <col min="4" max="4" width="17.140625" style="23" customWidth="1"/>
    <col min="5" max="5" width="18.42578125" style="23" customWidth="1"/>
    <col min="6" max="16384" width="9.140625" style="23"/>
  </cols>
  <sheetData>
    <row r="1" spans="1:8" ht="18" customHeight="1">
      <c r="A1" s="134" t="s">
        <v>161</v>
      </c>
      <c r="B1" s="134"/>
      <c r="C1" s="134"/>
      <c r="D1" s="134"/>
      <c r="F1" s="156" t="s">
        <v>197</v>
      </c>
      <c r="G1" s="156"/>
      <c r="H1" s="156"/>
    </row>
    <row r="2" spans="1:8" ht="15" customHeight="1">
      <c r="A2" s="38"/>
      <c r="B2" s="38"/>
    </row>
    <row r="3" spans="1:8" ht="15" customHeight="1">
      <c r="A3" s="253" t="s">
        <v>113</v>
      </c>
      <c r="B3" s="254" t="s">
        <v>137</v>
      </c>
      <c r="C3" s="254" t="s">
        <v>154</v>
      </c>
      <c r="D3" s="254" t="s">
        <v>134</v>
      </c>
      <c r="E3" s="254" t="s">
        <v>117</v>
      </c>
    </row>
    <row r="4" spans="1:8" ht="15" customHeight="1">
      <c r="A4" s="251"/>
      <c r="B4" s="252"/>
      <c r="C4" s="252"/>
      <c r="D4" s="252"/>
      <c r="E4" s="252"/>
    </row>
    <row r="5" spans="1:8" ht="15" customHeight="1">
      <c r="A5" s="195" t="s">
        <v>49</v>
      </c>
      <c r="B5" s="205">
        <v>77800</v>
      </c>
      <c r="C5" s="205">
        <v>77060</v>
      </c>
      <c r="D5" s="205">
        <v>-740</v>
      </c>
      <c r="E5" s="206">
        <f t="shared" ref="E5:E36" si="0">D5/B5</f>
        <v>-9.5115681233933162E-3</v>
      </c>
      <c r="F5" s="198"/>
      <c r="G5" s="198"/>
      <c r="H5" s="198"/>
    </row>
    <row r="6" spans="1:8">
      <c r="A6" s="195" t="s">
        <v>105</v>
      </c>
      <c r="B6" s="205">
        <v>26720</v>
      </c>
      <c r="C6" s="205">
        <v>26500</v>
      </c>
      <c r="D6" s="205">
        <v>-220</v>
      </c>
      <c r="E6" s="206">
        <f t="shared" si="0"/>
        <v>-8.2335329341317372E-3</v>
      </c>
      <c r="F6" s="198"/>
      <c r="G6" s="198"/>
      <c r="H6" s="198"/>
    </row>
    <row r="7" spans="1:8">
      <c r="A7" s="195" t="s">
        <v>51</v>
      </c>
      <c r="B7" s="205">
        <v>88930</v>
      </c>
      <c r="C7" s="205">
        <v>88340</v>
      </c>
      <c r="D7" s="205">
        <v>-590</v>
      </c>
      <c r="E7" s="206">
        <f t="shared" si="0"/>
        <v>-6.6344315753963795E-3</v>
      </c>
      <c r="F7" s="198"/>
      <c r="G7" s="198"/>
      <c r="H7" s="198"/>
    </row>
    <row r="8" spans="1:8">
      <c r="A8" s="195" t="s">
        <v>110</v>
      </c>
      <c r="B8" s="205">
        <v>85870</v>
      </c>
      <c r="C8" s="205">
        <v>85430</v>
      </c>
      <c r="D8" s="205">
        <v>-440</v>
      </c>
      <c r="E8" s="206">
        <f t="shared" si="0"/>
        <v>-5.12402468848259E-3</v>
      </c>
      <c r="F8" s="198"/>
      <c r="G8" s="198"/>
      <c r="H8" s="198"/>
    </row>
    <row r="9" spans="1:8">
      <c r="A9" s="195" t="s">
        <v>60</v>
      </c>
      <c r="B9" s="205">
        <v>51540</v>
      </c>
      <c r="C9" s="205">
        <v>51290</v>
      </c>
      <c r="D9" s="205">
        <v>-250</v>
      </c>
      <c r="E9" s="206">
        <f t="shared" si="0"/>
        <v>-4.8506014745828482E-3</v>
      </c>
      <c r="F9" s="198"/>
      <c r="G9" s="198"/>
      <c r="H9" s="198"/>
    </row>
    <row r="10" spans="1:8">
      <c r="A10" s="195" t="s">
        <v>57</v>
      </c>
      <c r="B10" s="205">
        <v>112610</v>
      </c>
      <c r="C10" s="205">
        <v>112140</v>
      </c>
      <c r="D10" s="205">
        <v>-470</v>
      </c>
      <c r="E10" s="206">
        <f t="shared" si="0"/>
        <v>-4.1736968297664502E-3</v>
      </c>
      <c r="F10" s="198"/>
      <c r="G10" s="198"/>
      <c r="H10" s="198"/>
    </row>
    <row r="11" spans="1:8">
      <c r="A11" s="195" t="s">
        <v>111</v>
      </c>
      <c r="B11" s="205">
        <v>148860</v>
      </c>
      <c r="C11" s="205">
        <v>148290</v>
      </c>
      <c r="D11" s="205">
        <v>-570</v>
      </c>
      <c r="E11" s="206">
        <f t="shared" si="0"/>
        <v>-3.8291011688835145E-3</v>
      </c>
      <c r="F11" s="198"/>
      <c r="G11" s="198"/>
      <c r="H11" s="198"/>
    </row>
    <row r="12" spans="1:8">
      <c r="A12" s="195" t="s">
        <v>53</v>
      </c>
      <c r="B12" s="205">
        <v>134740</v>
      </c>
      <c r="C12" s="205">
        <v>134250</v>
      </c>
      <c r="D12" s="205">
        <v>-490</v>
      </c>
      <c r="E12" s="206">
        <f t="shared" si="0"/>
        <v>-3.6366335164019592E-3</v>
      </c>
      <c r="F12" s="198"/>
      <c r="G12" s="198"/>
      <c r="H12" s="198"/>
    </row>
    <row r="13" spans="1:8">
      <c r="A13" s="195" t="s">
        <v>56</v>
      </c>
      <c r="B13" s="205">
        <v>122010</v>
      </c>
      <c r="C13" s="205">
        <v>121600</v>
      </c>
      <c r="D13" s="205">
        <v>-410</v>
      </c>
      <c r="E13" s="206">
        <f t="shared" si="0"/>
        <v>-3.3603802966969921E-3</v>
      </c>
      <c r="F13" s="198"/>
      <c r="G13" s="198"/>
      <c r="H13" s="198"/>
    </row>
    <row r="14" spans="1:8">
      <c r="A14" s="195" t="s">
        <v>48</v>
      </c>
      <c r="B14" s="205">
        <v>149320</v>
      </c>
      <c r="C14" s="205">
        <v>148820</v>
      </c>
      <c r="D14" s="205">
        <v>-500</v>
      </c>
      <c r="E14" s="206">
        <f t="shared" si="0"/>
        <v>-3.3485132601125101E-3</v>
      </c>
      <c r="F14" s="198"/>
      <c r="G14" s="198"/>
      <c r="H14" s="198"/>
    </row>
    <row r="15" spans="1:8">
      <c r="A15" s="195" t="s">
        <v>55</v>
      </c>
      <c r="B15" s="205">
        <v>116200</v>
      </c>
      <c r="C15" s="205">
        <v>115820</v>
      </c>
      <c r="D15" s="205">
        <v>-380</v>
      </c>
      <c r="E15" s="206">
        <f t="shared" si="0"/>
        <v>-3.2702237521514631E-3</v>
      </c>
      <c r="F15" s="198"/>
      <c r="G15" s="198"/>
      <c r="H15" s="198"/>
    </row>
    <row r="16" spans="1:8">
      <c r="A16" s="195" t="s">
        <v>72</v>
      </c>
      <c r="B16" s="205">
        <v>115510</v>
      </c>
      <c r="C16" s="205">
        <v>115240</v>
      </c>
      <c r="D16" s="205">
        <v>-270</v>
      </c>
      <c r="E16" s="206">
        <f t="shared" si="0"/>
        <v>-2.337459960176608E-3</v>
      </c>
      <c r="F16" s="198"/>
      <c r="G16" s="198"/>
      <c r="H16" s="198"/>
    </row>
    <row r="17" spans="1:8">
      <c r="A17" s="195" t="s">
        <v>50</v>
      </c>
      <c r="B17" s="205">
        <v>22920</v>
      </c>
      <c r="C17" s="205">
        <v>22870</v>
      </c>
      <c r="D17" s="205">
        <v>-50</v>
      </c>
      <c r="E17" s="206">
        <f t="shared" si="0"/>
        <v>-2.181500872600349E-3</v>
      </c>
      <c r="F17" s="198"/>
      <c r="G17" s="198"/>
      <c r="H17" s="198"/>
    </row>
    <row r="18" spans="1:8">
      <c r="A18" s="195" t="s">
        <v>68</v>
      </c>
      <c r="B18" s="205">
        <v>160890</v>
      </c>
      <c r="C18" s="205">
        <v>160560</v>
      </c>
      <c r="D18" s="205">
        <v>-330</v>
      </c>
      <c r="E18" s="206">
        <f t="shared" si="0"/>
        <v>-2.0510908073839268E-3</v>
      </c>
      <c r="F18" s="198"/>
      <c r="G18" s="198"/>
      <c r="H18" s="198"/>
    </row>
    <row r="19" spans="1:8">
      <c r="A19" s="195" t="s">
        <v>64</v>
      </c>
      <c r="B19" s="205">
        <v>235830</v>
      </c>
      <c r="C19" s="205">
        <v>235430</v>
      </c>
      <c r="D19" s="205">
        <v>-400</v>
      </c>
      <c r="E19" s="206">
        <f t="shared" si="0"/>
        <v>-1.6961370478734681E-3</v>
      </c>
      <c r="F19" s="198"/>
      <c r="G19" s="198"/>
      <c r="H19" s="198"/>
    </row>
    <row r="20" spans="1:8">
      <c r="A20" s="195" t="s">
        <v>69</v>
      </c>
      <c r="B20" s="205">
        <v>261210</v>
      </c>
      <c r="C20" s="205">
        <v>260780</v>
      </c>
      <c r="D20" s="205">
        <v>-430</v>
      </c>
      <c r="E20" s="206">
        <f t="shared" si="0"/>
        <v>-1.6461850618276483E-3</v>
      </c>
      <c r="F20" s="198"/>
      <c r="G20" s="198"/>
      <c r="H20" s="198"/>
    </row>
    <row r="21" spans="1:8">
      <c r="A21" s="195" t="s">
        <v>67</v>
      </c>
      <c r="B21" s="205">
        <v>94210</v>
      </c>
      <c r="C21" s="205">
        <v>94080</v>
      </c>
      <c r="D21" s="205">
        <v>-130</v>
      </c>
      <c r="E21" s="206">
        <f t="shared" si="0"/>
        <v>-1.3798959770724977E-3</v>
      </c>
      <c r="F21" s="198"/>
      <c r="G21" s="198"/>
      <c r="H21" s="198"/>
    </row>
    <row r="22" spans="1:8">
      <c r="A22" s="195" t="s">
        <v>65</v>
      </c>
      <c r="B22" s="205">
        <v>95820</v>
      </c>
      <c r="C22" s="205">
        <v>95710</v>
      </c>
      <c r="D22" s="205">
        <v>-110</v>
      </c>
      <c r="E22" s="206">
        <f t="shared" si="0"/>
        <v>-1.1479858067209351E-3</v>
      </c>
      <c r="F22" s="198"/>
      <c r="G22" s="198"/>
      <c r="H22" s="198"/>
    </row>
    <row r="23" spans="1:8">
      <c r="A23" s="195" t="s">
        <v>61</v>
      </c>
      <c r="B23" s="205">
        <v>341370</v>
      </c>
      <c r="C23" s="205">
        <v>341140</v>
      </c>
      <c r="D23" s="205">
        <v>-230</v>
      </c>
      <c r="E23" s="206">
        <f t="shared" si="0"/>
        <v>-6.737557488941618E-4</v>
      </c>
      <c r="F23" s="198"/>
      <c r="G23" s="198"/>
      <c r="H23" s="198"/>
    </row>
    <row r="24" spans="1:8">
      <c r="A24" s="195" t="s">
        <v>109</v>
      </c>
      <c r="B24" s="205">
        <v>151950</v>
      </c>
      <c r="C24" s="205">
        <v>151910</v>
      </c>
      <c r="D24" s="205">
        <v>-40</v>
      </c>
      <c r="E24" s="206">
        <f t="shared" si="0"/>
        <v>-2.6324448831852585E-4</v>
      </c>
      <c r="F24" s="198"/>
      <c r="G24" s="198"/>
      <c r="H24" s="198"/>
    </row>
    <row r="25" spans="1:8">
      <c r="A25" s="195" t="s">
        <v>66</v>
      </c>
      <c r="B25" s="205">
        <v>320530</v>
      </c>
      <c r="C25" s="205">
        <v>320820</v>
      </c>
      <c r="D25" s="205">
        <v>290</v>
      </c>
      <c r="E25" s="206">
        <f t="shared" si="0"/>
        <v>9.047515053193149E-4</v>
      </c>
      <c r="F25" s="198"/>
      <c r="G25" s="198"/>
      <c r="H25" s="198"/>
    </row>
    <row r="26" spans="1:8">
      <c r="A26" s="195" t="s">
        <v>112</v>
      </c>
      <c r="B26" s="205">
        <v>108640</v>
      </c>
      <c r="C26" s="205">
        <v>108750</v>
      </c>
      <c r="D26" s="205">
        <v>110</v>
      </c>
      <c r="E26" s="206">
        <f t="shared" si="0"/>
        <v>1.012518409425626E-3</v>
      </c>
      <c r="F26" s="198"/>
      <c r="G26" s="198"/>
      <c r="H26" s="198"/>
    </row>
    <row r="27" spans="1:8">
      <c r="A27" s="195" t="s">
        <v>70</v>
      </c>
      <c r="B27" s="205">
        <v>373550</v>
      </c>
      <c r="C27" s="205">
        <v>374130</v>
      </c>
      <c r="D27" s="205">
        <v>580</v>
      </c>
      <c r="E27" s="206">
        <f t="shared" si="0"/>
        <v>1.552670325257663E-3</v>
      </c>
      <c r="F27" s="198"/>
      <c r="G27" s="198"/>
      <c r="H27" s="198"/>
    </row>
    <row r="28" spans="1:8">
      <c r="A28" s="195" t="s">
        <v>52</v>
      </c>
      <c r="B28" s="205">
        <v>179100</v>
      </c>
      <c r="C28" s="205">
        <v>179390</v>
      </c>
      <c r="D28" s="205">
        <v>290</v>
      </c>
      <c r="E28" s="206">
        <f t="shared" si="0"/>
        <v>1.6192071468453379E-3</v>
      </c>
      <c r="F28" s="198"/>
      <c r="G28" s="198"/>
      <c r="H28" s="198"/>
    </row>
    <row r="29" spans="1:8">
      <c r="A29" s="195" t="s">
        <v>47</v>
      </c>
      <c r="B29" s="205">
        <v>228670</v>
      </c>
      <c r="C29" s="205">
        <v>229060</v>
      </c>
      <c r="D29" s="205">
        <v>390</v>
      </c>
      <c r="E29" s="206">
        <f t="shared" si="0"/>
        <v>1.7055144968732233E-3</v>
      </c>
      <c r="F29" s="198"/>
      <c r="G29" s="198"/>
      <c r="H29" s="198"/>
    </row>
    <row r="30" spans="1:8">
      <c r="A30" s="195" t="s">
        <v>73</v>
      </c>
      <c r="B30" s="205">
        <v>183100</v>
      </c>
      <c r="C30" s="205">
        <v>183820</v>
      </c>
      <c r="D30" s="205">
        <v>720</v>
      </c>
      <c r="E30" s="206">
        <f t="shared" si="0"/>
        <v>3.932277444019661E-3</v>
      </c>
      <c r="F30" s="198"/>
      <c r="G30" s="198"/>
      <c r="H30" s="198"/>
    </row>
    <row r="31" spans="1:8">
      <c r="A31" s="195" t="s">
        <v>54</v>
      </c>
      <c r="B31" s="205">
        <v>633120</v>
      </c>
      <c r="C31" s="205">
        <v>635640</v>
      </c>
      <c r="D31" s="205">
        <v>2520</v>
      </c>
      <c r="E31" s="206">
        <f t="shared" si="0"/>
        <v>3.9802880970432148E-3</v>
      </c>
      <c r="F31" s="198"/>
      <c r="G31" s="198"/>
      <c r="H31" s="198"/>
    </row>
    <row r="32" spans="1:8">
      <c r="A32" s="195" t="s">
        <v>104</v>
      </c>
      <c r="B32" s="205">
        <v>524930</v>
      </c>
      <c r="C32" s="205">
        <v>527620</v>
      </c>
      <c r="D32" s="205">
        <v>2690</v>
      </c>
      <c r="E32" s="207">
        <f t="shared" si="0"/>
        <v>5.1244927895147925E-3</v>
      </c>
      <c r="F32" s="198"/>
      <c r="G32" s="198"/>
      <c r="H32" s="198"/>
    </row>
    <row r="33" spans="1:8">
      <c r="A33" s="195" t="s">
        <v>63</v>
      </c>
      <c r="B33" s="205">
        <v>95530</v>
      </c>
      <c r="C33" s="205">
        <v>96060</v>
      </c>
      <c r="D33" s="205">
        <v>530</v>
      </c>
      <c r="E33" s="206">
        <f t="shared" si="0"/>
        <v>5.5479953941170316E-3</v>
      </c>
      <c r="F33" s="198"/>
      <c r="G33" s="198"/>
      <c r="H33" s="198"/>
    </row>
    <row r="34" spans="1:8">
      <c r="A34" s="195" t="s">
        <v>59</v>
      </c>
      <c r="B34" s="205">
        <v>22270</v>
      </c>
      <c r="C34" s="205">
        <v>22400</v>
      </c>
      <c r="D34" s="205">
        <v>130</v>
      </c>
      <c r="E34" s="206">
        <f t="shared" si="0"/>
        <v>5.8374494836102376E-3</v>
      </c>
      <c r="F34" s="198"/>
      <c r="G34" s="198"/>
      <c r="H34" s="198"/>
    </row>
    <row r="35" spans="1:8">
      <c r="A35" s="195" t="s">
        <v>58</v>
      </c>
      <c r="B35" s="205">
        <v>92460</v>
      </c>
      <c r="C35" s="205">
        <v>93150</v>
      </c>
      <c r="D35" s="205">
        <v>690</v>
      </c>
      <c r="E35" s="206">
        <f t="shared" si="0"/>
        <v>7.462686567164179E-3</v>
      </c>
      <c r="F35" s="198"/>
      <c r="G35" s="198"/>
      <c r="H35" s="198"/>
    </row>
    <row r="36" spans="1:8">
      <c r="A36" s="199" t="s">
        <v>71</v>
      </c>
      <c r="B36" s="208">
        <v>107090</v>
      </c>
      <c r="C36" s="208">
        <v>107900</v>
      </c>
      <c r="D36" s="208">
        <v>810</v>
      </c>
      <c r="E36" s="209">
        <f t="shared" si="0"/>
        <v>7.56373144084415E-3</v>
      </c>
      <c r="F36" s="198"/>
      <c r="G36" s="198"/>
      <c r="H36" s="198"/>
    </row>
    <row r="37" spans="1:8">
      <c r="A37" s="32"/>
      <c r="B37" s="32"/>
    </row>
    <row r="38" spans="1:8">
      <c r="A38" s="33" t="s">
        <v>151</v>
      </c>
      <c r="B38" s="33"/>
    </row>
    <row r="40" spans="1:8">
      <c r="A40" s="8"/>
      <c r="B40" s="203"/>
    </row>
    <row r="41" spans="1:8">
      <c r="A41" s="140"/>
      <c r="B41" s="140"/>
    </row>
  </sheetData>
  <sortState ref="A4:E35">
    <sortCondition ref="E4:E35"/>
  </sortState>
  <mergeCells count="8">
    <mergeCell ref="A1:D1"/>
    <mergeCell ref="A41:B41"/>
    <mergeCell ref="F1:H1"/>
    <mergeCell ref="A3:A4"/>
    <mergeCell ref="B3:B4"/>
    <mergeCell ref="C3:C4"/>
    <mergeCell ref="D3:D4"/>
    <mergeCell ref="E3:E4"/>
  </mergeCells>
  <hyperlinks>
    <hyperlink ref="F1" location="Contents!A1" display="back to contents page"/>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zoomScaleNormal="100" workbookViewId="0">
      <selection sqref="A1:H1"/>
    </sheetView>
  </sheetViews>
  <sheetFormatPr defaultRowHeight="12.75"/>
  <cols>
    <col min="1" max="7" width="9.140625" style="23"/>
    <col min="8" max="8" width="10" style="23" customWidth="1"/>
    <col min="9" max="16384" width="9.140625" style="23"/>
  </cols>
  <sheetData>
    <row r="1" spans="1:12" ht="18" customHeight="1">
      <c r="A1" s="134" t="s">
        <v>161</v>
      </c>
      <c r="B1" s="134"/>
      <c r="C1" s="134"/>
      <c r="D1" s="134"/>
      <c r="E1" s="134"/>
      <c r="F1" s="134"/>
      <c r="G1" s="134"/>
      <c r="H1" s="134"/>
      <c r="J1" s="156" t="s">
        <v>197</v>
      </c>
      <c r="K1" s="156"/>
      <c r="L1" s="156"/>
    </row>
    <row r="2" spans="1:12" ht="15" customHeight="1"/>
    <row r="4" spans="1:12" ht="15">
      <c r="A4" s="89"/>
    </row>
    <row r="5" spans="1:12" ht="15">
      <c r="A5" s="89"/>
    </row>
    <row r="6" spans="1:12" ht="15">
      <c r="A6" s="89"/>
    </row>
    <row r="7" spans="1:12" ht="15">
      <c r="A7" s="89"/>
    </row>
    <row r="8" spans="1:12" ht="15">
      <c r="A8" s="89"/>
    </row>
  </sheetData>
  <mergeCells count="2">
    <mergeCell ref="A1:H1"/>
    <mergeCell ref="J1:L1"/>
  </mergeCells>
  <hyperlinks>
    <hyperlink ref="J1" location="Contents!A1" display="back to contents page"/>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showGridLines="0" workbookViewId="0">
      <selection sqref="A1:E1"/>
    </sheetView>
  </sheetViews>
  <sheetFormatPr defaultRowHeight="12.75"/>
  <cols>
    <col min="1" max="1" width="20.28515625" style="23" bestFit="1" customWidth="1"/>
    <col min="2" max="2" width="20.28515625" style="23" customWidth="1"/>
    <col min="3" max="3" width="18.7109375" style="23" bestFit="1" customWidth="1"/>
    <col min="4" max="5" width="21.7109375" style="23" customWidth="1"/>
    <col min="6" max="6" width="23.28515625" style="23" customWidth="1"/>
    <col min="7" max="7" width="8.85546875" style="34"/>
    <col min="8" max="8" width="22.7109375" style="34" bestFit="1" customWidth="1"/>
    <col min="9" max="9" width="20.28515625" style="23" bestFit="1" customWidth="1"/>
    <col min="10" max="16384" width="9.140625" style="23"/>
  </cols>
  <sheetData>
    <row r="1" spans="1:12" ht="18" customHeight="1">
      <c r="A1" s="134" t="s">
        <v>162</v>
      </c>
      <c r="B1" s="134"/>
      <c r="C1" s="134"/>
      <c r="D1" s="134"/>
      <c r="E1" s="134"/>
      <c r="F1" s="85"/>
      <c r="G1" s="156" t="s">
        <v>197</v>
      </c>
      <c r="H1" s="156"/>
      <c r="I1" s="249"/>
    </row>
    <row r="2" spans="1:12" ht="15" customHeight="1">
      <c r="A2" s="38"/>
      <c r="B2" s="38"/>
      <c r="C2" s="38"/>
      <c r="D2" s="38"/>
      <c r="E2" s="38"/>
      <c r="F2" s="38"/>
    </row>
    <row r="3" spans="1:12" ht="15" customHeight="1">
      <c r="A3" s="257" t="s">
        <v>113</v>
      </c>
      <c r="B3" s="258" t="s">
        <v>134</v>
      </c>
      <c r="C3" s="258" t="s">
        <v>126</v>
      </c>
      <c r="D3" s="258" t="s">
        <v>118</v>
      </c>
      <c r="E3" s="258" t="s">
        <v>191</v>
      </c>
      <c r="F3" s="258" t="s">
        <v>155</v>
      </c>
    </row>
    <row r="4" spans="1:12" ht="15" customHeight="1">
      <c r="A4" s="255"/>
      <c r="B4" s="256"/>
      <c r="C4" s="256"/>
      <c r="D4" s="256"/>
      <c r="E4" s="256"/>
      <c r="F4" s="256"/>
    </row>
    <row r="5" spans="1:12" ht="2.4500000000000002" customHeight="1">
      <c r="A5" s="30"/>
      <c r="B5" s="30"/>
      <c r="C5" s="194"/>
      <c r="D5" s="194"/>
      <c r="E5" s="194"/>
      <c r="F5" s="194"/>
      <c r="G5" s="34">
        <v>0</v>
      </c>
      <c r="I5" s="38"/>
    </row>
    <row r="6" spans="1:12" s="38" customFormat="1">
      <c r="A6" s="195" t="s">
        <v>49</v>
      </c>
      <c r="B6" s="196">
        <v>-740</v>
      </c>
      <c r="C6" s="197">
        <v>-8.1876606683804632E-3</v>
      </c>
      <c r="D6" s="197">
        <v>-1.2853470437017994E-3</v>
      </c>
      <c r="E6" s="197">
        <v>-3.8560411311053986E-5</v>
      </c>
      <c r="F6" s="197">
        <v>-9.5115681233933162E-3</v>
      </c>
      <c r="G6" s="39">
        <v>1</v>
      </c>
      <c r="H6" s="86"/>
      <c r="J6" s="198"/>
      <c r="K6" s="198"/>
      <c r="L6" s="198"/>
    </row>
    <row r="7" spans="1:12" s="38" customFormat="1">
      <c r="A7" s="195" t="s">
        <v>105</v>
      </c>
      <c r="B7" s="196">
        <v>-220</v>
      </c>
      <c r="C7" s="197">
        <v>-6.4371257485029941E-3</v>
      </c>
      <c r="D7" s="197">
        <v>-1.4970059880239522E-3</v>
      </c>
      <c r="E7" s="197">
        <v>-2.9940119760479042E-4</v>
      </c>
      <c r="F7" s="197">
        <v>-8.2335329341317372E-3</v>
      </c>
      <c r="G7" s="39">
        <v>2</v>
      </c>
      <c r="H7" s="86"/>
      <c r="J7" s="198"/>
      <c r="K7" s="198"/>
      <c r="L7" s="198"/>
    </row>
    <row r="8" spans="1:12" s="38" customFormat="1">
      <c r="A8" s="195" t="s">
        <v>51</v>
      </c>
      <c r="B8" s="196">
        <v>-590</v>
      </c>
      <c r="C8" s="197">
        <v>-4.6665917013381311E-3</v>
      </c>
      <c r="D8" s="197">
        <v>-2.3614078488698978E-3</v>
      </c>
      <c r="E8" s="197">
        <v>3.9356797481164964E-4</v>
      </c>
      <c r="F8" s="197">
        <v>-6.6344315753963795E-3</v>
      </c>
      <c r="G8" s="39">
        <v>3</v>
      </c>
      <c r="H8" s="86"/>
      <c r="J8" s="198"/>
      <c r="K8" s="198"/>
      <c r="L8" s="198"/>
    </row>
    <row r="9" spans="1:12" s="38" customFormat="1">
      <c r="A9" s="195" t="s">
        <v>110</v>
      </c>
      <c r="B9" s="196">
        <v>-440</v>
      </c>
      <c r="C9" s="197">
        <v>-6.5913590310935138E-3</v>
      </c>
      <c r="D9" s="197">
        <v>-1.0480959590078024E-3</v>
      </c>
      <c r="E9" s="197">
        <v>2.515430301618726E-3</v>
      </c>
      <c r="F9" s="197">
        <v>-5.12402468848259E-3</v>
      </c>
      <c r="G9" s="39">
        <v>4</v>
      </c>
      <c r="H9" s="86"/>
      <c r="J9" s="198"/>
      <c r="K9" s="198"/>
      <c r="L9" s="198"/>
    </row>
    <row r="10" spans="1:12" s="38" customFormat="1">
      <c r="A10" s="195" t="s">
        <v>60</v>
      </c>
      <c r="B10" s="196">
        <v>-250</v>
      </c>
      <c r="C10" s="197">
        <v>-4.307334109429569E-3</v>
      </c>
      <c r="D10" s="197">
        <v>1.9402405898331393E-3</v>
      </c>
      <c r="E10" s="197">
        <v>-2.4835079549864183E-3</v>
      </c>
      <c r="F10" s="197">
        <v>-4.8506014745828482E-3</v>
      </c>
      <c r="G10" s="39">
        <v>5</v>
      </c>
      <c r="H10" s="86"/>
      <c r="J10" s="198"/>
      <c r="K10" s="198"/>
      <c r="L10" s="198"/>
    </row>
    <row r="11" spans="1:12" s="38" customFormat="1">
      <c r="A11" s="195" t="s">
        <v>57</v>
      </c>
      <c r="B11" s="196">
        <v>-470</v>
      </c>
      <c r="C11" s="197">
        <v>-7.5126542935796108E-3</v>
      </c>
      <c r="D11" s="197">
        <v>3.1080721072728888E-3</v>
      </c>
      <c r="E11" s="197">
        <v>2.3088535654027174E-4</v>
      </c>
      <c r="F11" s="197">
        <v>-4.1736968297664502E-3</v>
      </c>
      <c r="G11" s="39">
        <v>6</v>
      </c>
      <c r="H11" s="86"/>
      <c r="J11" s="198"/>
      <c r="K11" s="198"/>
      <c r="L11" s="198"/>
    </row>
    <row r="12" spans="1:12" s="38" customFormat="1">
      <c r="A12" s="195" t="s">
        <v>111</v>
      </c>
      <c r="B12" s="196">
        <v>-570</v>
      </c>
      <c r="C12" s="197">
        <v>-6.0257960499798466E-3</v>
      </c>
      <c r="D12" s="197">
        <v>2.2840252586322721E-3</v>
      </c>
      <c r="E12" s="197">
        <v>-8.7330377535939813E-5</v>
      </c>
      <c r="F12" s="197">
        <v>-3.8291011688835145E-3</v>
      </c>
      <c r="G12" s="39">
        <v>7</v>
      </c>
      <c r="H12" s="86"/>
      <c r="J12" s="198"/>
      <c r="K12" s="198"/>
      <c r="L12" s="198"/>
    </row>
    <row r="13" spans="1:12" s="38" customFormat="1">
      <c r="A13" s="195" t="s">
        <v>53</v>
      </c>
      <c r="B13" s="196">
        <v>-490</v>
      </c>
      <c r="C13" s="197">
        <v>-5.0690218198010985E-3</v>
      </c>
      <c r="D13" s="197">
        <v>1.0390381475434169E-3</v>
      </c>
      <c r="E13" s="197">
        <v>3.9335015585572215E-4</v>
      </c>
      <c r="F13" s="197">
        <v>-3.6366335164019592E-3</v>
      </c>
      <c r="G13" s="39">
        <v>8</v>
      </c>
      <c r="H13" s="86"/>
      <c r="J13" s="198"/>
      <c r="K13" s="198"/>
      <c r="L13" s="198"/>
    </row>
    <row r="14" spans="1:12">
      <c r="A14" s="195" t="s">
        <v>56</v>
      </c>
      <c r="B14" s="196">
        <v>-410</v>
      </c>
      <c r="C14" s="197">
        <v>-3.3439881976887139E-3</v>
      </c>
      <c r="D14" s="197">
        <v>4.0980247520695025E-4</v>
      </c>
      <c r="E14" s="197">
        <v>-4.2619457421522828E-4</v>
      </c>
      <c r="F14" s="197">
        <v>-3.3603802966969921E-3</v>
      </c>
      <c r="G14" s="34">
        <v>9</v>
      </c>
      <c r="H14" s="87"/>
      <c r="I14" s="38"/>
      <c r="J14" s="198"/>
      <c r="K14" s="198"/>
      <c r="L14" s="198"/>
    </row>
    <row r="15" spans="1:12">
      <c r="A15" s="195" t="s">
        <v>48</v>
      </c>
      <c r="B15" s="196">
        <v>-500</v>
      </c>
      <c r="C15" s="197">
        <v>-3.1944816501473347E-3</v>
      </c>
      <c r="D15" s="197">
        <v>-5.3576212161800165E-4</v>
      </c>
      <c r="E15" s="197">
        <v>3.8173051165282617E-4</v>
      </c>
      <c r="F15" s="197">
        <v>-3.3485132601125101E-3</v>
      </c>
      <c r="G15" s="34">
        <v>10</v>
      </c>
      <c r="H15" s="87"/>
      <c r="I15" s="38"/>
      <c r="J15" s="198"/>
      <c r="K15" s="198"/>
      <c r="L15" s="198"/>
    </row>
    <row r="16" spans="1:12">
      <c r="A16" s="195" t="s">
        <v>55</v>
      </c>
      <c r="B16" s="196">
        <v>-380</v>
      </c>
      <c r="C16" s="197">
        <v>-4.8106712564543888E-3</v>
      </c>
      <c r="D16" s="197">
        <v>2.4096385542168677E-3</v>
      </c>
      <c r="E16" s="197">
        <v>-8.6919104991394153E-4</v>
      </c>
      <c r="F16" s="197">
        <v>-3.2702237521514631E-3</v>
      </c>
      <c r="G16" s="34">
        <v>11</v>
      </c>
      <c r="H16" s="87"/>
      <c r="I16" s="38"/>
      <c r="J16" s="198"/>
      <c r="K16" s="198"/>
      <c r="L16" s="198"/>
    </row>
    <row r="17" spans="1:12">
      <c r="A17" s="195" t="s">
        <v>72</v>
      </c>
      <c r="B17" s="196">
        <v>-270</v>
      </c>
      <c r="C17" s="197">
        <v>-4.6143191065708593E-3</v>
      </c>
      <c r="D17" s="197">
        <v>2.337459960176608E-3</v>
      </c>
      <c r="E17" s="197">
        <v>-6.0600813782356506E-5</v>
      </c>
      <c r="F17" s="197">
        <v>-2.337459960176608E-3</v>
      </c>
      <c r="G17" s="34">
        <v>12</v>
      </c>
      <c r="H17" s="87"/>
      <c r="I17" s="38"/>
      <c r="J17" s="198"/>
      <c r="K17" s="198"/>
      <c r="L17" s="198"/>
    </row>
    <row r="18" spans="1:12">
      <c r="A18" s="195" t="s">
        <v>50</v>
      </c>
      <c r="B18" s="196">
        <v>-50</v>
      </c>
      <c r="C18" s="197">
        <v>-1.0471204188481676E-3</v>
      </c>
      <c r="D18" s="197">
        <v>-1.3089005235602095E-3</v>
      </c>
      <c r="E18" s="197">
        <v>1.7452006980802793E-4</v>
      </c>
      <c r="F18" s="197">
        <v>-2.181500872600349E-3</v>
      </c>
      <c r="G18" s="34">
        <v>13</v>
      </c>
      <c r="H18" s="87"/>
      <c r="I18" s="38"/>
      <c r="J18" s="198"/>
      <c r="K18" s="198"/>
      <c r="L18" s="198"/>
    </row>
    <row r="19" spans="1:12">
      <c r="A19" s="195" t="s">
        <v>68</v>
      </c>
      <c r="B19" s="196">
        <v>-330</v>
      </c>
      <c r="C19" s="197">
        <v>-3.2009447448567343E-3</v>
      </c>
      <c r="D19" s="197">
        <v>1.4295481384797065E-3</v>
      </c>
      <c r="E19" s="197">
        <v>-2.7969420100689915E-4</v>
      </c>
      <c r="F19" s="197">
        <v>-2.0510908073839268E-3</v>
      </c>
      <c r="G19" s="34">
        <v>14</v>
      </c>
      <c r="H19" s="87"/>
      <c r="I19" s="38"/>
      <c r="J19" s="198"/>
      <c r="K19" s="198"/>
      <c r="L19" s="198"/>
    </row>
    <row r="20" spans="1:12">
      <c r="A20" s="195" t="s">
        <v>64</v>
      </c>
      <c r="B20" s="196">
        <v>-400</v>
      </c>
      <c r="C20" s="197">
        <v>-3.4049951236059875E-3</v>
      </c>
      <c r="D20" s="197">
        <v>1.6537336216766315E-3</v>
      </c>
      <c r="E20" s="197">
        <v>5.5124454055887713E-5</v>
      </c>
      <c r="F20" s="197">
        <v>-1.6961370478734681E-3</v>
      </c>
      <c r="G20" s="34">
        <v>15</v>
      </c>
      <c r="H20" s="87"/>
      <c r="I20" s="38"/>
      <c r="J20" s="198"/>
      <c r="K20" s="198"/>
      <c r="L20" s="198"/>
    </row>
    <row r="21" spans="1:12">
      <c r="A21" s="195" t="s">
        <v>69</v>
      </c>
      <c r="B21" s="196">
        <v>-430</v>
      </c>
      <c r="C21" s="197">
        <v>-1.1025611576892156E-3</v>
      </c>
      <c r="D21" s="197">
        <v>-4.9768385590138206E-4</v>
      </c>
      <c r="E21" s="197">
        <v>-4.5940048237050649E-5</v>
      </c>
      <c r="F21" s="197">
        <v>-1.6461850618276483E-3</v>
      </c>
      <c r="G21" s="34">
        <v>16</v>
      </c>
      <c r="H21" s="87"/>
      <c r="I21" s="38"/>
      <c r="J21" s="198"/>
      <c r="K21" s="198"/>
      <c r="L21" s="198"/>
    </row>
    <row r="22" spans="1:12">
      <c r="A22" s="195" t="s">
        <v>67</v>
      </c>
      <c r="B22" s="196">
        <v>-130</v>
      </c>
      <c r="C22" s="197">
        <v>-2.5793440186816685E-3</v>
      </c>
      <c r="D22" s="197">
        <v>1.3798959770724977E-3</v>
      </c>
      <c r="E22" s="197">
        <v>-1.8044793546332662E-4</v>
      </c>
      <c r="F22" s="197">
        <v>-1.3798959770724977E-3</v>
      </c>
      <c r="G22" s="34">
        <v>17</v>
      </c>
      <c r="H22" s="87"/>
      <c r="I22" s="38"/>
      <c r="J22" s="198"/>
      <c r="K22" s="198"/>
      <c r="L22" s="198"/>
    </row>
    <row r="23" spans="1:12">
      <c r="A23" s="195" t="s">
        <v>65</v>
      </c>
      <c r="B23" s="196">
        <v>-110</v>
      </c>
      <c r="C23" s="197">
        <v>-1.8889584637862659E-3</v>
      </c>
      <c r="D23" s="197">
        <v>2.087246921310791E-4</v>
      </c>
      <c r="E23" s="197">
        <v>5.3224796493425177E-4</v>
      </c>
      <c r="F23" s="197">
        <v>-1.1479858067209351E-3</v>
      </c>
      <c r="G23" s="34">
        <v>18</v>
      </c>
      <c r="H23" s="87"/>
      <c r="I23" s="38"/>
      <c r="J23" s="198"/>
      <c r="K23" s="198"/>
      <c r="L23" s="198"/>
    </row>
    <row r="24" spans="1:12">
      <c r="A24" s="195" t="s">
        <v>61</v>
      </c>
      <c r="B24" s="196">
        <v>-230</v>
      </c>
      <c r="C24" s="197">
        <v>-2.1560183964613178E-3</v>
      </c>
      <c r="D24" s="197">
        <v>1.2889240413627443E-3</v>
      </c>
      <c r="E24" s="197">
        <v>1.9333860620441163E-4</v>
      </c>
      <c r="F24" s="197">
        <v>-6.737557488941618E-4</v>
      </c>
      <c r="G24" s="34">
        <v>19</v>
      </c>
      <c r="H24" s="87"/>
      <c r="I24" s="38"/>
      <c r="J24" s="198"/>
      <c r="K24" s="198"/>
      <c r="L24" s="198"/>
    </row>
    <row r="25" spans="1:12">
      <c r="A25" s="195" t="s">
        <v>109</v>
      </c>
      <c r="B25" s="196">
        <v>-40</v>
      </c>
      <c r="C25" s="197">
        <v>-4.1000329055610402E-3</v>
      </c>
      <c r="D25" s="197">
        <v>4.7384007897334646E-3</v>
      </c>
      <c r="E25" s="197">
        <v>-9.0161237249095094E-4</v>
      </c>
      <c r="F25" s="197">
        <v>-2.6324448831852585E-4</v>
      </c>
      <c r="G25" s="34">
        <v>20</v>
      </c>
      <c r="H25" s="87"/>
      <c r="I25" s="38"/>
      <c r="J25" s="198"/>
      <c r="K25" s="198"/>
      <c r="L25" s="198"/>
    </row>
    <row r="26" spans="1:12">
      <c r="A26" s="195" t="s">
        <v>66</v>
      </c>
      <c r="B26" s="196">
        <v>290</v>
      </c>
      <c r="C26" s="197">
        <v>-2.9326428103453655E-3</v>
      </c>
      <c r="D26" s="197">
        <v>3.650204349046891E-3</v>
      </c>
      <c r="E26" s="197">
        <v>1.871899666177893E-4</v>
      </c>
      <c r="F26" s="197">
        <v>9.047515053193149E-4</v>
      </c>
      <c r="G26" s="34">
        <v>21</v>
      </c>
      <c r="H26" s="87"/>
      <c r="I26" s="38"/>
      <c r="J26" s="198"/>
      <c r="K26" s="198"/>
      <c r="L26" s="198"/>
    </row>
    <row r="27" spans="1:12">
      <c r="A27" s="195" t="s">
        <v>112</v>
      </c>
      <c r="B27" s="196">
        <v>110</v>
      </c>
      <c r="C27" s="197">
        <v>-3.396539027982327E-3</v>
      </c>
      <c r="D27" s="197">
        <v>5.6148748159057437E-3</v>
      </c>
      <c r="E27" s="197">
        <v>-1.2058173784977909E-3</v>
      </c>
      <c r="F27" s="197">
        <v>1.012518409425626E-3</v>
      </c>
      <c r="G27" s="34">
        <v>22</v>
      </c>
      <c r="H27" s="87"/>
      <c r="I27" s="38"/>
      <c r="J27" s="198"/>
      <c r="K27" s="198"/>
      <c r="L27" s="198"/>
    </row>
    <row r="28" spans="1:12">
      <c r="A28" s="195" t="s">
        <v>70</v>
      </c>
      <c r="B28" s="196">
        <v>580</v>
      </c>
      <c r="C28" s="197">
        <v>-2.5886762146968278E-3</v>
      </c>
      <c r="D28" s="197">
        <v>3.8549056351224738E-3</v>
      </c>
      <c r="E28" s="197">
        <v>2.8644090483201715E-4</v>
      </c>
      <c r="F28" s="197">
        <v>1.552670325257663E-3</v>
      </c>
      <c r="G28" s="34">
        <v>23</v>
      </c>
      <c r="H28" s="87"/>
      <c r="I28" s="38"/>
      <c r="J28" s="198"/>
      <c r="K28" s="198"/>
      <c r="L28" s="198"/>
    </row>
    <row r="29" spans="1:12">
      <c r="A29" s="195" t="s">
        <v>52</v>
      </c>
      <c r="B29" s="196">
        <v>290</v>
      </c>
      <c r="C29" s="197">
        <v>-3.3445002791736458E-3</v>
      </c>
      <c r="D29" s="197">
        <v>4.7459519821328863E-3</v>
      </c>
      <c r="E29" s="197">
        <v>2.1775544388609715E-4</v>
      </c>
      <c r="F29" s="197">
        <v>1.6192071468453379E-3</v>
      </c>
      <c r="G29" s="34">
        <v>24</v>
      </c>
      <c r="H29" s="87"/>
      <c r="I29" s="38"/>
      <c r="J29" s="198"/>
      <c r="K29" s="198"/>
      <c r="L29" s="198"/>
    </row>
    <row r="30" spans="1:12">
      <c r="A30" s="195" t="s">
        <v>47</v>
      </c>
      <c r="B30" s="196">
        <v>390</v>
      </c>
      <c r="C30" s="197">
        <v>-7.3468316788385013E-4</v>
      </c>
      <c r="D30" s="197">
        <v>2.1865570472733632E-3</v>
      </c>
      <c r="E30" s="197">
        <v>2.5364061748371012E-4</v>
      </c>
      <c r="F30" s="197">
        <v>1.7055144968732233E-3</v>
      </c>
      <c r="G30" s="34">
        <v>25</v>
      </c>
      <c r="H30" s="87"/>
      <c r="I30" s="38"/>
      <c r="J30" s="198"/>
      <c r="K30" s="198"/>
      <c r="L30" s="198"/>
    </row>
    <row r="31" spans="1:12">
      <c r="A31" s="195" t="s">
        <v>73</v>
      </c>
      <c r="B31" s="196">
        <v>720</v>
      </c>
      <c r="C31" s="197">
        <v>-6.772255598033861E-4</v>
      </c>
      <c r="D31" s="197">
        <v>4.8607318405243039E-3</v>
      </c>
      <c r="E31" s="197">
        <v>-2.5122883670125612E-4</v>
      </c>
      <c r="F31" s="197">
        <v>3.932277444019661E-3</v>
      </c>
      <c r="G31" s="34">
        <v>26</v>
      </c>
      <c r="H31" s="87"/>
      <c r="I31" s="38"/>
      <c r="J31" s="198"/>
      <c r="K31" s="198"/>
      <c r="L31" s="198"/>
    </row>
    <row r="32" spans="1:12">
      <c r="A32" s="195" t="s">
        <v>54</v>
      </c>
      <c r="B32" s="196">
        <v>2520</v>
      </c>
      <c r="C32" s="197">
        <v>-1.258845084660096E-3</v>
      </c>
      <c r="D32" s="197">
        <v>5.1491028556987619E-3</v>
      </c>
      <c r="E32" s="197">
        <v>9.0030326004548894E-5</v>
      </c>
      <c r="F32" s="197">
        <v>3.9802880970432148E-3</v>
      </c>
      <c r="G32" s="34">
        <v>27</v>
      </c>
      <c r="H32" s="87"/>
      <c r="I32" s="38"/>
      <c r="J32" s="198"/>
      <c r="K32" s="198"/>
      <c r="L32" s="198"/>
    </row>
    <row r="33" spans="1:12">
      <c r="A33" s="195" t="s">
        <v>104</v>
      </c>
      <c r="B33" s="196">
        <v>2690</v>
      </c>
      <c r="C33" s="197">
        <v>-5.1054426304459645E-4</v>
      </c>
      <c r="D33" s="197">
        <v>5.5054959708913569E-3</v>
      </c>
      <c r="E33" s="197">
        <v>1.2954108166803193E-4</v>
      </c>
      <c r="F33" s="197">
        <v>5.1244927895147925E-3</v>
      </c>
      <c r="G33" s="34">
        <v>28</v>
      </c>
      <c r="H33" s="87"/>
      <c r="I33" s="38"/>
      <c r="J33" s="198"/>
      <c r="K33" s="198"/>
      <c r="L33" s="198"/>
    </row>
    <row r="34" spans="1:12">
      <c r="A34" s="195" t="s">
        <v>63</v>
      </c>
      <c r="B34" s="196">
        <v>530</v>
      </c>
      <c r="C34" s="197">
        <v>-2.2191981576468126E-3</v>
      </c>
      <c r="D34" s="197">
        <v>7.6415785617083643E-3</v>
      </c>
      <c r="E34" s="197">
        <v>1.2561499005547995E-4</v>
      </c>
      <c r="F34" s="197">
        <v>5.5479953941170316E-3</v>
      </c>
      <c r="G34" s="34">
        <v>29</v>
      </c>
      <c r="H34" s="87"/>
      <c r="I34" s="38"/>
      <c r="J34" s="198"/>
      <c r="K34" s="198"/>
      <c r="L34" s="198"/>
    </row>
    <row r="35" spans="1:12">
      <c r="A35" s="195" t="s">
        <v>59</v>
      </c>
      <c r="B35" s="196">
        <v>130</v>
      </c>
      <c r="C35" s="197">
        <v>-1.9757521329142342E-3</v>
      </c>
      <c r="D35" s="197">
        <v>7.6335877862595417E-3</v>
      </c>
      <c r="E35" s="197">
        <v>1.7961383026493039E-4</v>
      </c>
      <c r="F35" s="197">
        <v>5.8374494836102376E-3</v>
      </c>
      <c r="G35" s="34">
        <v>30</v>
      </c>
      <c r="H35" s="87"/>
      <c r="I35" s="38"/>
      <c r="J35" s="198"/>
      <c r="K35" s="198"/>
      <c r="L35" s="198"/>
    </row>
    <row r="36" spans="1:12">
      <c r="A36" s="195" t="s">
        <v>58</v>
      </c>
      <c r="B36" s="196">
        <v>690</v>
      </c>
      <c r="C36" s="197">
        <v>1.5141682889898333E-4</v>
      </c>
      <c r="D36" s="197">
        <v>6.8137573004542502E-3</v>
      </c>
      <c r="E36" s="197">
        <v>4.9751243781094524E-4</v>
      </c>
      <c r="F36" s="197">
        <v>7.462686567164179E-3</v>
      </c>
      <c r="G36" s="34">
        <v>31</v>
      </c>
      <c r="H36" s="87"/>
      <c r="I36" s="38"/>
      <c r="J36" s="198"/>
      <c r="K36" s="198"/>
      <c r="L36" s="198"/>
    </row>
    <row r="37" spans="1:12">
      <c r="A37" s="199" t="s">
        <v>71</v>
      </c>
      <c r="B37" s="200">
        <v>810</v>
      </c>
      <c r="C37" s="201">
        <v>-1.587449808572229E-3</v>
      </c>
      <c r="D37" s="201">
        <v>9.0578018489121306E-3</v>
      </c>
      <c r="E37" s="201">
        <v>9.3379400504248758E-5</v>
      </c>
      <c r="F37" s="201">
        <v>7.56373144084415E-3</v>
      </c>
      <c r="G37" s="34">
        <v>32</v>
      </c>
      <c r="H37" s="87"/>
      <c r="I37" s="38"/>
      <c r="J37" s="198"/>
      <c r="K37" s="198"/>
      <c r="L37" s="198"/>
    </row>
    <row r="38" spans="1:12">
      <c r="A38" s="38"/>
      <c r="B38" s="38"/>
      <c r="C38" s="38"/>
      <c r="D38" s="38"/>
      <c r="E38" s="38"/>
      <c r="F38" s="38"/>
      <c r="G38" s="34">
        <v>33</v>
      </c>
    </row>
    <row r="39" spans="1:12">
      <c r="A39" s="74" t="s">
        <v>100</v>
      </c>
      <c r="B39" s="120"/>
      <c r="C39" s="121"/>
      <c r="D39" s="121"/>
      <c r="E39" s="121"/>
      <c r="F39" s="121"/>
    </row>
    <row r="40" spans="1:12">
      <c r="A40" s="143" t="s">
        <v>190</v>
      </c>
      <c r="B40" s="143"/>
      <c r="C40" s="143"/>
      <c r="D40" s="143"/>
      <c r="E40" s="143"/>
      <c r="F40" s="143"/>
    </row>
    <row r="41" spans="1:12" ht="12.75" customHeight="1">
      <c r="A41" s="122"/>
      <c r="B41" s="122"/>
      <c r="C41" s="122"/>
      <c r="D41" s="122"/>
      <c r="E41" s="122"/>
      <c r="F41" s="122"/>
    </row>
    <row r="42" spans="1:12">
      <c r="A42" s="31" t="s">
        <v>103</v>
      </c>
      <c r="B42" s="31"/>
      <c r="C42" s="202"/>
      <c r="D42" s="202"/>
      <c r="E42" s="202"/>
      <c r="F42" s="202"/>
    </row>
    <row r="43" spans="1:12">
      <c r="A43" s="141" t="s">
        <v>135</v>
      </c>
      <c r="B43" s="141"/>
      <c r="C43" s="142"/>
      <c r="D43" s="142"/>
      <c r="E43" s="142"/>
      <c r="F43" s="142"/>
    </row>
    <row r="44" spans="1:12">
      <c r="A44" s="32"/>
      <c r="B44" s="32"/>
      <c r="C44" s="116"/>
      <c r="D44" s="116"/>
      <c r="E44" s="116"/>
      <c r="F44" s="116"/>
    </row>
    <row r="45" spans="1:12">
      <c r="A45" s="33" t="s">
        <v>151</v>
      </c>
      <c r="B45" s="33"/>
      <c r="C45" s="33"/>
      <c r="D45" s="33"/>
      <c r="E45" s="33"/>
      <c r="F45" s="38"/>
    </row>
    <row r="47" spans="1:12">
      <c r="A47" s="8"/>
      <c r="B47" s="203"/>
      <c r="C47" s="203"/>
      <c r="D47" s="204"/>
      <c r="E47" s="204"/>
    </row>
    <row r="48" spans="1:12">
      <c r="A48" s="140"/>
      <c r="B48" s="140"/>
      <c r="C48" s="140"/>
      <c r="D48" s="140"/>
      <c r="E48" s="119"/>
    </row>
  </sheetData>
  <sortState ref="I5:L36">
    <sortCondition ref="K5:K36"/>
  </sortState>
  <mergeCells count="11">
    <mergeCell ref="A43:F43"/>
    <mergeCell ref="A40:F40"/>
    <mergeCell ref="A48:D48"/>
    <mergeCell ref="A1:E1"/>
    <mergeCell ref="G1:H1"/>
    <mergeCell ref="A3:A4"/>
    <mergeCell ref="B3:B4"/>
    <mergeCell ref="C3:C4"/>
    <mergeCell ref="D3:D4"/>
    <mergeCell ref="E3:E4"/>
    <mergeCell ref="F3:F4"/>
  </mergeCells>
  <hyperlinks>
    <hyperlink ref="G1" location="Contents!A1" display="back to contents page"/>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
  <sheetViews>
    <sheetView showGridLines="0" workbookViewId="0">
      <selection sqref="A1:J1"/>
    </sheetView>
  </sheetViews>
  <sheetFormatPr defaultRowHeight="12.75"/>
  <cols>
    <col min="1" max="16384" width="9.140625" style="23"/>
  </cols>
  <sheetData>
    <row r="1" spans="1:14" ht="18" customHeight="1">
      <c r="A1" s="129" t="s">
        <v>162</v>
      </c>
      <c r="B1" s="129"/>
      <c r="C1" s="129"/>
      <c r="D1" s="129"/>
      <c r="E1" s="129"/>
      <c r="F1" s="129"/>
      <c r="G1" s="129"/>
      <c r="H1" s="129"/>
      <c r="I1" s="129"/>
      <c r="J1" s="129"/>
      <c r="K1" s="92"/>
      <c r="L1" s="156" t="s">
        <v>197</v>
      </c>
      <c r="M1" s="156"/>
      <c r="N1" s="156"/>
    </row>
    <row r="2" spans="1:14" ht="15" customHeight="1"/>
  </sheetData>
  <mergeCells count="2">
    <mergeCell ref="L1:N1"/>
    <mergeCell ref="A1:J1"/>
  </mergeCells>
  <hyperlinks>
    <hyperlink ref="L1" location="Contents!A1" display="back to contents page"/>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48"/>
  <sheetViews>
    <sheetView showGridLines="0" zoomScaleNormal="100" workbookViewId="0">
      <selection sqref="A1:I1"/>
    </sheetView>
  </sheetViews>
  <sheetFormatPr defaultColWidth="9.140625" defaultRowHeight="12.75"/>
  <cols>
    <col min="1" max="1" width="22.5703125" style="157" bestFit="1" customWidth="1"/>
    <col min="2" max="2" width="17.7109375" style="157" customWidth="1"/>
    <col min="3" max="3" width="11.7109375" style="157" customWidth="1"/>
    <col min="4" max="8" width="10.7109375" style="157" customWidth="1"/>
    <col min="9" max="9" width="15.140625" style="157" customWidth="1"/>
    <col min="10" max="11" width="9.28515625" style="157" customWidth="1"/>
    <col min="12" max="16384" width="9.140625" style="157"/>
  </cols>
  <sheetData>
    <row r="1" spans="1:14" s="1" customFormat="1" ht="18" customHeight="1">
      <c r="A1" s="144" t="s">
        <v>163</v>
      </c>
      <c r="B1" s="144"/>
      <c r="C1" s="144"/>
      <c r="D1" s="144"/>
      <c r="E1" s="144"/>
      <c r="F1" s="144"/>
      <c r="G1" s="144"/>
      <c r="H1" s="144"/>
      <c r="I1" s="144"/>
      <c r="J1" s="16"/>
      <c r="K1" s="156" t="s">
        <v>197</v>
      </c>
      <c r="L1" s="156"/>
      <c r="M1" s="156"/>
    </row>
    <row r="2" spans="1:14" s="1" customFormat="1" ht="15" customHeight="1">
      <c r="A2" s="4"/>
      <c r="B2" s="4"/>
      <c r="C2" s="4"/>
      <c r="D2" s="4"/>
      <c r="E2" s="4"/>
      <c r="F2" s="4"/>
      <c r="G2" s="4"/>
      <c r="H2" s="4"/>
      <c r="I2" s="4"/>
    </row>
    <row r="3" spans="1:14" s="1" customFormat="1" ht="18" customHeight="1">
      <c r="A3" s="4"/>
      <c r="B3" s="146" t="s">
        <v>118</v>
      </c>
      <c r="C3" s="146"/>
      <c r="D3" s="146"/>
      <c r="E3" s="4"/>
      <c r="F3" s="4"/>
      <c r="G3" s="4"/>
      <c r="H3" s="4"/>
      <c r="I3" s="4"/>
    </row>
    <row r="4" spans="1:14" ht="28.5" customHeight="1">
      <c r="A4" s="84" t="s">
        <v>142</v>
      </c>
      <c r="B4" s="72" t="s">
        <v>186</v>
      </c>
      <c r="C4" s="73" t="s">
        <v>187</v>
      </c>
      <c r="D4" s="73" t="s">
        <v>188</v>
      </c>
      <c r="E4" s="79"/>
      <c r="F4" s="79"/>
      <c r="G4" s="79"/>
      <c r="H4" s="79"/>
      <c r="I4" s="188"/>
    </row>
    <row r="5" spans="1:14">
      <c r="A5" s="75" t="s">
        <v>104</v>
      </c>
      <c r="B5" s="189">
        <v>-5.8864991522679213E-3</v>
      </c>
      <c r="C5" s="189">
        <v>3.2956775189072829E-3</v>
      </c>
      <c r="D5" s="189">
        <v>8.0963176042519961E-3</v>
      </c>
      <c r="E5" s="189"/>
      <c r="F5" s="189"/>
      <c r="G5" s="189"/>
      <c r="H5" s="189"/>
      <c r="I5" s="160"/>
      <c r="K5" s="190"/>
      <c r="L5" s="190"/>
      <c r="M5" s="191"/>
      <c r="N5" s="159"/>
    </row>
    <row r="6" spans="1:14">
      <c r="A6" s="75" t="s">
        <v>54</v>
      </c>
      <c r="B6" s="189">
        <v>-4.1382360374020719E-3</v>
      </c>
      <c r="C6" s="189">
        <v>1.5794794035885772E-3</v>
      </c>
      <c r="D6" s="189">
        <v>7.7078594895122572E-3</v>
      </c>
      <c r="E6" s="189"/>
      <c r="F6" s="189"/>
      <c r="G6" s="189"/>
      <c r="H6" s="189"/>
      <c r="I6" s="160"/>
      <c r="K6" s="190"/>
      <c r="L6" s="190"/>
      <c r="M6" s="191"/>
      <c r="N6" s="159"/>
    </row>
    <row r="7" spans="1:14">
      <c r="A7" s="75" t="s">
        <v>48</v>
      </c>
      <c r="B7" s="189">
        <v>-3.9512456469327616E-3</v>
      </c>
      <c r="C7" s="189">
        <v>8.0364318242700237E-4</v>
      </c>
      <c r="D7" s="189">
        <v>2.6118403428877579E-3</v>
      </c>
      <c r="E7" s="189"/>
      <c r="F7" s="189"/>
      <c r="G7" s="189"/>
      <c r="H7" s="189"/>
      <c r="I7" s="160"/>
      <c r="K7" s="190"/>
      <c r="L7" s="190"/>
      <c r="M7" s="191"/>
      <c r="N7" s="159"/>
    </row>
    <row r="8" spans="1:14">
      <c r="A8" s="75" t="s">
        <v>47</v>
      </c>
      <c r="B8" s="189">
        <v>-3.5422224165828488E-3</v>
      </c>
      <c r="C8" s="189">
        <v>0</v>
      </c>
      <c r="D8" s="189">
        <v>5.7287794638562119E-3</v>
      </c>
      <c r="E8" s="189"/>
      <c r="F8" s="189"/>
      <c r="G8" s="189"/>
      <c r="H8" s="189"/>
      <c r="I8" s="160"/>
      <c r="K8" s="190"/>
      <c r="L8" s="190"/>
      <c r="M8" s="190"/>
      <c r="N8" s="159"/>
    </row>
    <row r="9" spans="1:14">
      <c r="A9" s="75" t="s">
        <v>110</v>
      </c>
      <c r="B9" s="189">
        <v>-3.3771980901362523E-3</v>
      </c>
      <c r="C9" s="189">
        <v>5.4733900081518575E-3</v>
      </c>
      <c r="D9" s="189">
        <v>-3.1442878770234074E-3</v>
      </c>
      <c r="E9" s="189"/>
      <c r="F9" s="189"/>
      <c r="G9" s="189"/>
      <c r="H9" s="189"/>
      <c r="I9" s="160"/>
      <c r="K9" s="190"/>
      <c r="L9" s="190"/>
      <c r="M9" s="191"/>
      <c r="N9" s="159"/>
    </row>
    <row r="10" spans="1:14">
      <c r="A10" s="75" t="s">
        <v>50</v>
      </c>
      <c r="B10" s="189">
        <v>-2.617801047120419E-3</v>
      </c>
      <c r="C10" s="189">
        <v>3.0541012216404886E-3</v>
      </c>
      <c r="D10" s="189">
        <v>-2.181500872600349E-3</v>
      </c>
      <c r="E10" s="189"/>
      <c r="F10" s="189"/>
      <c r="G10" s="189"/>
      <c r="H10" s="189"/>
      <c r="I10" s="160"/>
      <c r="K10" s="190"/>
      <c r="L10" s="190"/>
      <c r="M10" s="191"/>
      <c r="N10" s="159"/>
    </row>
    <row r="11" spans="1:14">
      <c r="A11" s="75" t="s">
        <v>65</v>
      </c>
      <c r="B11" s="189">
        <v>-1.9828845752452515E-3</v>
      </c>
      <c r="C11" s="189">
        <v>3.3395950740972655E-3</v>
      </c>
      <c r="D11" s="189">
        <v>-1.0436234606553956E-3</v>
      </c>
      <c r="E11" s="189"/>
      <c r="F11" s="189"/>
      <c r="G11" s="189"/>
      <c r="H11" s="189"/>
      <c r="I11" s="160"/>
      <c r="K11" s="190"/>
      <c r="L11" s="190"/>
      <c r="M11" s="191"/>
      <c r="N11" s="159"/>
    </row>
    <row r="12" spans="1:14">
      <c r="A12" s="75" t="s">
        <v>67</v>
      </c>
      <c r="B12" s="189">
        <v>-1.6983335102430739E-3</v>
      </c>
      <c r="C12" s="189">
        <v>2.5475002653646108E-3</v>
      </c>
      <c r="D12" s="189">
        <v>5.3072922195096062E-4</v>
      </c>
      <c r="E12" s="189"/>
      <c r="F12" s="189"/>
      <c r="G12" s="189"/>
      <c r="H12" s="189"/>
      <c r="I12" s="160"/>
      <c r="K12" s="190"/>
      <c r="L12" s="190"/>
      <c r="M12" s="191"/>
      <c r="N12" s="159"/>
    </row>
    <row r="13" spans="1:14">
      <c r="A13" s="75" t="s">
        <v>105</v>
      </c>
      <c r="B13" s="189">
        <v>-1.4970059880239522E-3</v>
      </c>
      <c r="C13" s="189">
        <v>2.2455089820359281E-3</v>
      </c>
      <c r="D13" s="189">
        <v>-2.2455089820359281E-3</v>
      </c>
      <c r="E13" s="189"/>
      <c r="F13" s="189"/>
      <c r="G13" s="189"/>
      <c r="H13" s="189"/>
      <c r="I13" s="160"/>
      <c r="K13" s="190"/>
      <c r="L13" s="190"/>
      <c r="M13" s="191"/>
      <c r="N13" s="159"/>
    </row>
    <row r="14" spans="1:14">
      <c r="A14" s="75" t="s">
        <v>51</v>
      </c>
      <c r="B14" s="189">
        <v>-1.46182390644327E-3</v>
      </c>
      <c r="C14" s="189">
        <v>-5.6223996401664231E-4</v>
      </c>
      <c r="D14" s="189">
        <v>-3.3734397840998539E-4</v>
      </c>
      <c r="E14" s="189"/>
      <c r="F14" s="189"/>
      <c r="G14" s="189"/>
      <c r="H14" s="189"/>
      <c r="I14" s="160"/>
      <c r="K14" s="190"/>
      <c r="L14" s="190"/>
      <c r="M14" s="191"/>
      <c r="N14" s="159"/>
    </row>
    <row r="15" spans="1:14">
      <c r="A15" s="75" t="s">
        <v>49</v>
      </c>
      <c r="B15" s="189">
        <v>-1.2853470437017994E-3</v>
      </c>
      <c r="C15" s="189">
        <v>8.9974293059125968E-4</v>
      </c>
      <c r="D15" s="189">
        <v>-8.9974293059125968E-4</v>
      </c>
      <c r="E15" s="189"/>
      <c r="F15" s="189"/>
      <c r="G15" s="189"/>
      <c r="H15" s="189"/>
      <c r="I15" s="160"/>
      <c r="K15" s="190"/>
      <c r="L15" s="190"/>
      <c r="M15" s="191"/>
      <c r="N15" s="159"/>
    </row>
    <row r="16" spans="1:14">
      <c r="A16" s="75" t="s">
        <v>64</v>
      </c>
      <c r="B16" s="189">
        <v>-5.9364796675571388E-4</v>
      </c>
      <c r="C16" s="189">
        <v>3.6466946529279567E-3</v>
      </c>
      <c r="D16" s="189">
        <v>-1.3993130644956112E-3</v>
      </c>
      <c r="E16" s="189"/>
      <c r="F16" s="189"/>
      <c r="G16" s="189"/>
      <c r="H16" s="189"/>
      <c r="I16" s="160"/>
      <c r="K16" s="190"/>
      <c r="L16" s="190"/>
      <c r="M16" s="191"/>
      <c r="N16" s="159"/>
    </row>
    <row r="17" spans="1:14">
      <c r="A17" s="75" t="s">
        <v>111</v>
      </c>
      <c r="B17" s="189">
        <v>-4.702404944242913E-4</v>
      </c>
      <c r="C17" s="189">
        <v>4.903936584710466E-3</v>
      </c>
      <c r="D17" s="189">
        <v>-2.2168480451430876E-3</v>
      </c>
      <c r="E17" s="189"/>
      <c r="F17" s="189"/>
      <c r="G17" s="189"/>
      <c r="H17" s="189"/>
      <c r="I17" s="160"/>
      <c r="K17" s="190"/>
      <c r="L17" s="190"/>
      <c r="M17" s="191"/>
      <c r="N17" s="159"/>
    </row>
    <row r="18" spans="1:14">
      <c r="A18" s="75" t="s">
        <v>69</v>
      </c>
      <c r="B18" s="189">
        <v>3.8283373530875541E-5</v>
      </c>
      <c r="C18" s="189">
        <v>-1.5313349412350216E-4</v>
      </c>
      <c r="D18" s="189">
        <v>-3.4455036177787984E-4</v>
      </c>
      <c r="E18" s="189"/>
      <c r="F18" s="189"/>
      <c r="G18" s="189"/>
      <c r="H18" s="189"/>
      <c r="I18" s="160"/>
      <c r="K18" s="190"/>
      <c r="L18" s="190"/>
      <c r="M18" s="191"/>
      <c r="N18" s="159"/>
    </row>
    <row r="19" spans="1:14">
      <c r="A19" s="75" t="s">
        <v>60</v>
      </c>
      <c r="B19" s="189">
        <v>1.9402405898331392E-4</v>
      </c>
      <c r="C19" s="189">
        <v>1.9402405898331393E-3</v>
      </c>
      <c r="D19" s="189">
        <v>-1.9402405898331392E-4</v>
      </c>
      <c r="E19" s="189"/>
      <c r="F19" s="189"/>
      <c r="G19" s="189"/>
      <c r="H19" s="189"/>
      <c r="I19" s="160"/>
      <c r="K19" s="190"/>
      <c r="L19" s="190"/>
      <c r="M19" s="190"/>
      <c r="N19" s="159"/>
    </row>
    <row r="20" spans="1:14">
      <c r="A20" s="75" t="s">
        <v>56</v>
      </c>
      <c r="B20" s="189">
        <v>6.556839603311204E-4</v>
      </c>
      <c r="C20" s="189">
        <v>1.3113679206622408E-3</v>
      </c>
      <c r="D20" s="189">
        <v>-1.5572494057864109E-3</v>
      </c>
      <c r="E20" s="189"/>
      <c r="F20" s="189"/>
      <c r="G20" s="189"/>
      <c r="H20" s="189"/>
      <c r="I20" s="160"/>
      <c r="K20" s="190"/>
      <c r="L20" s="190"/>
      <c r="M20" s="191"/>
      <c r="N20" s="159"/>
    </row>
    <row r="21" spans="1:14">
      <c r="A21" s="75" t="s">
        <v>53</v>
      </c>
      <c r="B21" s="189">
        <v>6.6795309484933942E-4</v>
      </c>
      <c r="C21" s="189">
        <v>1.5585572213151254E-3</v>
      </c>
      <c r="D21" s="189">
        <v>-1.1132551580822325E-3</v>
      </c>
      <c r="E21" s="189"/>
      <c r="F21" s="189"/>
      <c r="G21" s="189"/>
      <c r="H21" s="189"/>
      <c r="I21" s="160"/>
      <c r="K21" s="190"/>
      <c r="L21" s="190"/>
      <c r="M21" s="191"/>
      <c r="N21" s="159"/>
    </row>
    <row r="22" spans="1:14">
      <c r="A22" s="75" t="s">
        <v>59</v>
      </c>
      <c r="B22" s="189">
        <v>1.3471037269869781E-3</v>
      </c>
      <c r="C22" s="189">
        <v>8.5316569375841946E-3</v>
      </c>
      <c r="D22" s="189">
        <v>-2.2451728783116302E-3</v>
      </c>
      <c r="E22" s="189"/>
      <c r="F22" s="189"/>
      <c r="G22" s="189"/>
      <c r="H22" s="189"/>
      <c r="I22" s="160"/>
      <c r="K22" s="190"/>
      <c r="L22" s="190"/>
      <c r="M22" s="191"/>
      <c r="N22" s="159"/>
    </row>
    <row r="23" spans="1:14">
      <c r="A23" s="75" t="s">
        <v>68</v>
      </c>
      <c r="B23" s="189">
        <v>1.4917024053701287E-3</v>
      </c>
      <c r="C23" s="189">
        <v>6.2154266890422031E-4</v>
      </c>
      <c r="D23" s="189">
        <v>-6.8369693579464232E-4</v>
      </c>
      <c r="E23" s="189"/>
      <c r="F23" s="189"/>
      <c r="G23" s="189"/>
      <c r="H23" s="189"/>
      <c r="I23" s="160"/>
      <c r="K23" s="190"/>
      <c r="L23" s="190"/>
      <c r="M23" s="190"/>
      <c r="N23" s="159"/>
    </row>
    <row r="24" spans="1:14">
      <c r="A24" s="75" t="s">
        <v>61</v>
      </c>
      <c r="B24" s="189">
        <v>1.4939801388522717E-3</v>
      </c>
      <c r="C24" s="189">
        <v>8.2022438995811001E-4</v>
      </c>
      <c r="D24" s="189">
        <v>-1.0252804874476375E-3</v>
      </c>
      <c r="E24" s="189"/>
      <c r="F24" s="189"/>
      <c r="G24" s="189"/>
      <c r="H24" s="189"/>
      <c r="I24" s="160"/>
      <c r="K24" s="190"/>
      <c r="L24" s="190"/>
      <c r="M24" s="191"/>
      <c r="N24" s="159"/>
    </row>
    <row r="25" spans="1:14">
      <c r="A25" s="75" t="s">
        <v>55</v>
      </c>
      <c r="B25" s="189">
        <v>1.8072289156626507E-3</v>
      </c>
      <c r="C25" s="189">
        <v>1.3769363166953529E-3</v>
      </c>
      <c r="D25" s="189">
        <v>-7.7452667814113601E-4</v>
      </c>
      <c r="E25" s="189"/>
      <c r="F25" s="189"/>
      <c r="G25" s="189"/>
      <c r="H25" s="189"/>
      <c r="I25" s="160"/>
      <c r="K25" s="190"/>
      <c r="L25" s="190"/>
      <c r="M25" s="191"/>
      <c r="N25" s="159"/>
    </row>
    <row r="26" spans="1:14">
      <c r="A26" s="75" t="s">
        <v>72</v>
      </c>
      <c r="B26" s="189">
        <v>1.9045970045883473E-3</v>
      </c>
      <c r="C26" s="189">
        <v>2.7703229157648689E-3</v>
      </c>
      <c r="D26" s="189">
        <v>-2.337459960176608E-3</v>
      </c>
      <c r="E26" s="189"/>
      <c r="F26" s="189"/>
      <c r="G26" s="189"/>
      <c r="H26" s="189"/>
      <c r="I26" s="160"/>
      <c r="K26" s="190"/>
      <c r="L26" s="190"/>
      <c r="M26" s="190"/>
      <c r="N26" s="159"/>
    </row>
    <row r="27" spans="1:14">
      <c r="A27" s="75" t="s">
        <v>70</v>
      </c>
      <c r="B27" s="189">
        <v>2.061303707669656E-3</v>
      </c>
      <c r="C27" s="189">
        <v>1.0975772988890376E-3</v>
      </c>
      <c r="D27" s="189">
        <v>6.9602462856377997E-4</v>
      </c>
      <c r="E27" s="189"/>
      <c r="F27" s="189"/>
      <c r="G27" s="189"/>
      <c r="H27" s="189"/>
      <c r="I27" s="160"/>
      <c r="K27" s="190"/>
      <c r="L27" s="190"/>
      <c r="M27" s="191"/>
      <c r="N27" s="159"/>
    </row>
    <row r="28" spans="1:14">
      <c r="A28" s="75" t="s">
        <v>57</v>
      </c>
      <c r="B28" s="189">
        <v>2.3976556256105142E-3</v>
      </c>
      <c r="C28" s="189">
        <v>2.3976556256105142E-3</v>
      </c>
      <c r="D28" s="189">
        <v>-1.6872391439481395E-3</v>
      </c>
      <c r="E28" s="189"/>
      <c r="F28" s="189"/>
      <c r="G28" s="189"/>
      <c r="H28" s="189"/>
      <c r="I28" s="160"/>
      <c r="K28" s="190"/>
      <c r="L28" s="190"/>
      <c r="M28" s="191"/>
      <c r="N28" s="159"/>
    </row>
    <row r="29" spans="1:14">
      <c r="A29" s="75" t="s">
        <v>109</v>
      </c>
      <c r="B29" s="189">
        <v>3.3563672260612043E-3</v>
      </c>
      <c r="C29" s="189">
        <v>1.5794669299111549E-3</v>
      </c>
      <c r="D29" s="189">
        <v>-2.6324448831852585E-4</v>
      </c>
      <c r="E29" s="189"/>
      <c r="F29" s="189"/>
      <c r="G29" s="189"/>
      <c r="H29" s="189"/>
      <c r="I29" s="160"/>
      <c r="K29" s="190"/>
      <c r="L29" s="190"/>
      <c r="M29" s="190"/>
      <c r="N29" s="159"/>
    </row>
    <row r="30" spans="1:14">
      <c r="A30" s="75" t="s">
        <v>73</v>
      </c>
      <c r="B30" s="189">
        <v>3.4407427635172036E-3</v>
      </c>
      <c r="C30" s="189">
        <v>1.0376843255051884E-3</v>
      </c>
      <c r="D30" s="189">
        <v>3.8230475150191151E-4</v>
      </c>
      <c r="E30" s="189"/>
      <c r="F30" s="189"/>
      <c r="G30" s="189"/>
      <c r="H30" s="189"/>
      <c r="I30" s="160"/>
      <c r="K30" s="190"/>
      <c r="L30" s="190"/>
      <c r="M30" s="190"/>
      <c r="N30" s="159"/>
    </row>
    <row r="31" spans="1:14">
      <c r="A31" s="75" t="s">
        <v>66</v>
      </c>
      <c r="B31" s="189">
        <v>3.7437993323557856E-3</v>
      </c>
      <c r="C31" s="189">
        <v>1.0295448163978411E-3</v>
      </c>
      <c r="D31" s="189">
        <v>-1.1231397997067357E-3</v>
      </c>
      <c r="E31" s="189"/>
      <c r="F31" s="189"/>
      <c r="G31" s="189"/>
      <c r="H31" s="189"/>
      <c r="I31" s="160"/>
      <c r="K31" s="190"/>
      <c r="L31" s="190"/>
      <c r="M31" s="191"/>
      <c r="N31" s="159"/>
    </row>
    <row r="32" spans="1:14">
      <c r="A32" s="75" t="s">
        <v>52</v>
      </c>
      <c r="B32" s="189">
        <v>4.4667783361250699E-3</v>
      </c>
      <c r="C32" s="189">
        <v>5.025125628140704E-4</v>
      </c>
      <c r="D32" s="189">
        <v>-2.7917364600781687E-4</v>
      </c>
      <c r="E32" s="189"/>
      <c r="F32" s="189"/>
      <c r="G32" s="189"/>
      <c r="H32" s="189"/>
      <c r="I32" s="160"/>
      <c r="K32" s="190"/>
      <c r="L32" s="190"/>
      <c r="M32" s="191"/>
      <c r="N32" s="159"/>
    </row>
    <row r="33" spans="1:14">
      <c r="A33" s="75" t="s">
        <v>112</v>
      </c>
      <c r="B33" s="189">
        <v>5.3387334315169368E-3</v>
      </c>
      <c r="C33" s="189">
        <v>4.6023564064801177E-4</v>
      </c>
      <c r="D33" s="189">
        <v>-1.8409425625920471E-4</v>
      </c>
      <c r="E33" s="189"/>
      <c r="F33" s="189"/>
      <c r="G33" s="189"/>
      <c r="H33" s="189"/>
      <c r="I33" s="160"/>
      <c r="K33" s="190"/>
      <c r="L33" s="190"/>
      <c r="M33" s="191"/>
      <c r="N33" s="159"/>
    </row>
    <row r="34" spans="1:14">
      <c r="A34" s="75" t="s">
        <v>58</v>
      </c>
      <c r="B34" s="189">
        <v>6.5974475448842742E-3</v>
      </c>
      <c r="C34" s="189">
        <v>9.7339390006489297E-4</v>
      </c>
      <c r="D34" s="189">
        <v>-7.5708414449491667E-4</v>
      </c>
      <c r="E34" s="189"/>
      <c r="F34" s="189"/>
      <c r="G34" s="189"/>
      <c r="H34" s="189"/>
      <c r="I34" s="160"/>
      <c r="K34" s="190"/>
      <c r="L34" s="190"/>
      <c r="M34" s="190"/>
      <c r="N34" s="159"/>
    </row>
    <row r="35" spans="1:14">
      <c r="A35" s="75" t="s">
        <v>71</v>
      </c>
      <c r="B35" s="189">
        <v>7.0968344383229064E-3</v>
      </c>
      <c r="C35" s="189">
        <v>2.0543468110934726E-3</v>
      </c>
      <c r="D35" s="189">
        <v>0</v>
      </c>
      <c r="E35" s="189"/>
      <c r="F35" s="189"/>
      <c r="G35" s="189"/>
      <c r="H35" s="189"/>
      <c r="I35" s="160"/>
      <c r="K35" s="190"/>
      <c r="L35" s="190"/>
      <c r="M35" s="191"/>
      <c r="N35" s="159"/>
    </row>
    <row r="36" spans="1:14">
      <c r="A36" s="76" t="s">
        <v>63</v>
      </c>
      <c r="B36" s="192">
        <v>7.8509368784674977E-3</v>
      </c>
      <c r="C36" s="192">
        <v>3.140374751386999E-4</v>
      </c>
      <c r="D36" s="192">
        <v>-5.2339579189783318E-4</v>
      </c>
      <c r="E36" s="189"/>
      <c r="F36" s="189"/>
      <c r="G36" s="189"/>
      <c r="H36" s="189"/>
      <c r="I36" s="160"/>
      <c r="K36" s="190"/>
      <c r="L36" s="190"/>
      <c r="M36" s="190"/>
      <c r="N36" s="159"/>
    </row>
    <row r="37" spans="1:14" ht="12" customHeight="1"/>
    <row r="38" spans="1:14" ht="12" customHeight="1">
      <c r="A38" s="18" t="s">
        <v>100</v>
      </c>
      <c r="B38" s="193"/>
      <c r="C38" s="193"/>
      <c r="D38" s="193"/>
      <c r="E38" s="193"/>
      <c r="F38" s="193"/>
      <c r="G38" s="193"/>
      <c r="H38" s="193"/>
    </row>
    <row r="39" spans="1:14" ht="12" customHeight="1">
      <c r="A39" s="145" t="s">
        <v>189</v>
      </c>
      <c r="B39" s="145"/>
      <c r="C39" s="145"/>
      <c r="D39" s="145"/>
      <c r="E39" s="193"/>
      <c r="F39" s="193"/>
      <c r="G39" s="193"/>
      <c r="H39" s="193"/>
    </row>
    <row r="40" spans="1:14" ht="12" customHeight="1">
      <c r="A40" s="145"/>
      <c r="B40" s="145"/>
      <c r="C40" s="145"/>
      <c r="D40" s="145"/>
      <c r="E40" s="193"/>
      <c r="F40" s="193"/>
      <c r="G40" s="193"/>
      <c r="H40" s="193"/>
    </row>
    <row r="41" spans="1:14" ht="12" customHeight="1">
      <c r="A41" s="145"/>
      <c r="B41" s="145"/>
      <c r="C41" s="145"/>
      <c r="D41" s="145"/>
      <c r="E41" s="193"/>
      <c r="F41" s="193"/>
      <c r="G41" s="193"/>
      <c r="H41" s="193"/>
    </row>
    <row r="42" spans="1:14" ht="12" customHeight="1">
      <c r="A42" s="145"/>
      <c r="B42" s="145"/>
      <c r="C42" s="145"/>
      <c r="D42" s="145"/>
      <c r="E42" s="193"/>
      <c r="F42" s="193"/>
      <c r="G42" s="193"/>
      <c r="H42" s="193"/>
    </row>
    <row r="43" spans="1:14" ht="12" customHeight="1">
      <c r="A43" s="145"/>
      <c r="B43" s="145"/>
      <c r="C43" s="145"/>
      <c r="D43" s="145"/>
      <c r="E43" s="78"/>
      <c r="F43" s="78"/>
      <c r="G43" s="78"/>
      <c r="H43" s="78"/>
    </row>
    <row r="44" spans="1:14" ht="12" customHeight="1"/>
    <row r="45" spans="1:14" ht="12" customHeight="1">
      <c r="A45" s="117" t="s">
        <v>151</v>
      </c>
      <c r="B45" s="117"/>
    </row>
    <row r="46" spans="1:14" ht="12" customHeight="1"/>
    <row r="47" spans="1:14" ht="12" customHeight="1"/>
    <row r="48" spans="1:14" ht="12" customHeight="1"/>
  </sheetData>
  <sortState ref="F5:I36">
    <sortCondition ref="I5:I36"/>
  </sortState>
  <mergeCells count="4">
    <mergeCell ref="K1:M1"/>
    <mergeCell ref="A1:I1"/>
    <mergeCell ref="B3:D3"/>
    <mergeCell ref="A39:D43"/>
  </mergeCells>
  <phoneticPr fontId="11" type="noConversion"/>
  <hyperlinks>
    <hyperlink ref="K1" location="Contents!A1" display="back to contents page"/>
  </hyperlinks>
  <pageMargins left="0.75" right="0.75" top="1" bottom="1" header="0.5" footer="0.5"/>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zoomScaleNormal="100" workbookViewId="0">
      <selection sqref="A1:M1"/>
    </sheetView>
  </sheetViews>
  <sheetFormatPr defaultRowHeight="12.75"/>
  <cols>
    <col min="1" max="16384" width="9.140625" style="23"/>
  </cols>
  <sheetData>
    <row r="1" spans="1:17" ht="18" customHeight="1">
      <c r="A1" s="147" t="s">
        <v>163</v>
      </c>
      <c r="B1" s="147"/>
      <c r="C1" s="147"/>
      <c r="D1" s="147"/>
      <c r="E1" s="147"/>
      <c r="F1" s="147"/>
      <c r="G1" s="147"/>
      <c r="H1" s="147"/>
      <c r="I1" s="147"/>
      <c r="J1" s="147"/>
      <c r="K1" s="147"/>
      <c r="L1" s="147"/>
      <c r="M1" s="147"/>
      <c r="O1" s="156" t="s">
        <v>197</v>
      </c>
      <c r="P1" s="156"/>
      <c r="Q1" s="156"/>
    </row>
    <row r="2" spans="1:17" ht="15" customHeight="1"/>
  </sheetData>
  <mergeCells count="2">
    <mergeCell ref="O1:Q1"/>
    <mergeCell ref="A1:M1"/>
  </mergeCells>
  <hyperlinks>
    <hyperlink ref="O1" location="Contents!A1" display="back to contents page"/>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42"/>
  <sheetViews>
    <sheetView showGridLines="0" workbookViewId="0">
      <selection sqref="A1:G1"/>
    </sheetView>
  </sheetViews>
  <sheetFormatPr defaultColWidth="9.140625" defaultRowHeight="12.75"/>
  <cols>
    <col min="1" max="1" width="22.5703125" style="1" bestFit="1" customWidth="1"/>
    <col min="2" max="2" width="10.5703125" style="157" customWidth="1"/>
    <col min="3" max="4" width="11.28515625" style="157" customWidth="1"/>
    <col min="5" max="5" width="17.7109375" style="157" customWidth="1"/>
    <col min="6" max="7" width="11.85546875" style="157" customWidth="1"/>
    <col min="8" max="8" width="17" style="157" customWidth="1"/>
    <col min="9" max="9" width="13.42578125" style="157" customWidth="1"/>
    <col min="10" max="16384" width="9.140625" style="157"/>
  </cols>
  <sheetData>
    <row r="1" spans="1:11" ht="18" customHeight="1">
      <c r="A1" s="128" t="s">
        <v>164</v>
      </c>
      <c r="B1" s="128"/>
      <c r="C1" s="128"/>
      <c r="D1" s="128"/>
      <c r="E1" s="128"/>
      <c r="F1" s="128"/>
      <c r="G1" s="128"/>
      <c r="H1" s="66"/>
      <c r="I1" s="156" t="s">
        <v>197</v>
      </c>
      <c r="J1" s="156"/>
      <c r="K1" s="170"/>
    </row>
    <row r="2" spans="1:11" ht="15" customHeight="1">
      <c r="B2" s="1"/>
      <c r="C2" s="1"/>
      <c r="D2" s="1"/>
      <c r="E2" s="1"/>
      <c r="F2" s="1"/>
      <c r="G2" s="1"/>
      <c r="H2" s="1"/>
      <c r="I2" s="1"/>
    </row>
    <row r="3" spans="1:11">
      <c r="B3" s="1"/>
      <c r="C3" s="148" t="s">
        <v>195</v>
      </c>
      <c r="D3" s="148"/>
      <c r="E3" s="148"/>
      <c r="F3" s="149" t="s">
        <v>196</v>
      </c>
      <c r="G3" s="149"/>
      <c r="H3" s="149"/>
      <c r="I3" s="48"/>
    </row>
    <row r="4" spans="1:11">
      <c r="B4" s="62" t="s">
        <v>74</v>
      </c>
      <c r="C4" s="63" t="s">
        <v>127</v>
      </c>
      <c r="D4" s="64" t="s">
        <v>128</v>
      </c>
      <c r="E4" s="65" t="s">
        <v>121</v>
      </c>
      <c r="F4" s="64" t="s">
        <v>127</v>
      </c>
      <c r="G4" s="64" t="s">
        <v>128</v>
      </c>
      <c r="H4" s="65" t="s">
        <v>121</v>
      </c>
      <c r="I4" s="49"/>
    </row>
    <row r="5" spans="1:11">
      <c r="A5" s="5" t="s">
        <v>54</v>
      </c>
      <c r="B5" s="171">
        <v>635640</v>
      </c>
      <c r="C5" s="171">
        <v>100478</v>
      </c>
      <c r="D5" s="172">
        <v>449539</v>
      </c>
      <c r="E5" s="173">
        <v>85623</v>
      </c>
      <c r="F5" s="174">
        <v>0.1580737524384872</v>
      </c>
      <c r="G5" s="175">
        <v>0.70722264174690075</v>
      </c>
      <c r="H5" s="176">
        <v>0.13470360581461205</v>
      </c>
      <c r="I5" s="177"/>
    </row>
    <row r="6" spans="1:11">
      <c r="A6" s="9" t="s">
        <v>104</v>
      </c>
      <c r="B6" s="178">
        <v>527620</v>
      </c>
      <c r="C6" s="178">
        <v>79150</v>
      </c>
      <c r="D6" s="53">
        <v>368491</v>
      </c>
      <c r="E6" s="56">
        <v>79979</v>
      </c>
      <c r="F6" s="179">
        <v>0.15001326712406657</v>
      </c>
      <c r="G6" s="165">
        <v>0.69840225920169818</v>
      </c>
      <c r="H6" s="180">
        <v>0.15158447367423525</v>
      </c>
      <c r="I6" s="177"/>
    </row>
    <row r="7" spans="1:11">
      <c r="A7" s="9" t="s">
        <v>47</v>
      </c>
      <c r="B7" s="178">
        <v>229060</v>
      </c>
      <c r="C7" s="178">
        <v>35789</v>
      </c>
      <c r="D7" s="53">
        <v>156660</v>
      </c>
      <c r="E7" s="56">
        <v>36611</v>
      </c>
      <c r="F7" s="179">
        <v>0.15624290578887629</v>
      </c>
      <c r="G7" s="165">
        <v>0.68392560901073951</v>
      </c>
      <c r="H7" s="180">
        <v>0.15983148520038418</v>
      </c>
      <c r="I7" s="177"/>
    </row>
    <row r="8" spans="1:11">
      <c r="A8" s="9" t="s">
        <v>73</v>
      </c>
      <c r="B8" s="178">
        <v>183820</v>
      </c>
      <c r="C8" s="178">
        <v>35242</v>
      </c>
      <c r="D8" s="53">
        <v>117675</v>
      </c>
      <c r="E8" s="56">
        <v>30903</v>
      </c>
      <c r="F8" s="179">
        <v>0.19172016102709172</v>
      </c>
      <c r="G8" s="165">
        <v>0.64016429115439022</v>
      </c>
      <c r="H8" s="180">
        <v>0.16811554781851812</v>
      </c>
      <c r="I8" s="177"/>
    </row>
    <row r="9" spans="1:11">
      <c r="A9" s="9" t="s">
        <v>48</v>
      </c>
      <c r="B9" s="178">
        <v>148820</v>
      </c>
      <c r="C9" s="178">
        <v>23958</v>
      </c>
      <c r="D9" s="53">
        <v>98822</v>
      </c>
      <c r="E9" s="56">
        <v>26040</v>
      </c>
      <c r="F9" s="179">
        <v>0.16098642655557049</v>
      </c>
      <c r="G9" s="165">
        <v>0.66403709178873804</v>
      </c>
      <c r="H9" s="180">
        <v>0.17497648165569143</v>
      </c>
      <c r="I9" s="177"/>
    </row>
    <row r="10" spans="1:11">
      <c r="A10" s="9" t="s">
        <v>61</v>
      </c>
      <c r="B10" s="178">
        <v>341140</v>
      </c>
      <c r="C10" s="178">
        <v>62278</v>
      </c>
      <c r="D10" s="53">
        <v>219051</v>
      </c>
      <c r="E10" s="56">
        <v>59811</v>
      </c>
      <c r="F10" s="179">
        <v>0.18255848038928299</v>
      </c>
      <c r="G10" s="165">
        <v>0.64211467432725566</v>
      </c>
      <c r="H10" s="180">
        <v>0.17532684528346135</v>
      </c>
      <c r="I10" s="177"/>
    </row>
    <row r="11" spans="1:11">
      <c r="A11" s="9" t="s">
        <v>58</v>
      </c>
      <c r="B11" s="178">
        <v>93150</v>
      </c>
      <c r="C11" s="178">
        <v>18089</v>
      </c>
      <c r="D11" s="53">
        <v>57491</v>
      </c>
      <c r="E11" s="56">
        <v>17570</v>
      </c>
      <c r="F11" s="179">
        <v>0.19419216317767043</v>
      </c>
      <c r="G11" s="165">
        <v>0.61718733225979605</v>
      </c>
      <c r="H11" s="180">
        <v>0.18862050456253354</v>
      </c>
      <c r="I11" s="177"/>
    </row>
    <row r="12" spans="1:11">
      <c r="A12" s="9" t="s">
        <v>52</v>
      </c>
      <c r="B12" s="178">
        <v>179390</v>
      </c>
      <c r="C12" s="178">
        <v>30182</v>
      </c>
      <c r="D12" s="53">
        <v>115055</v>
      </c>
      <c r="E12" s="56">
        <v>34153</v>
      </c>
      <c r="F12" s="179">
        <v>0.16824795139082446</v>
      </c>
      <c r="G12" s="165">
        <v>0.64136796922905404</v>
      </c>
      <c r="H12" s="180">
        <v>0.19038407938012153</v>
      </c>
      <c r="I12" s="177"/>
    </row>
    <row r="13" spans="1:11">
      <c r="A13" s="9" t="s">
        <v>68</v>
      </c>
      <c r="B13" s="178">
        <v>160560</v>
      </c>
      <c r="C13" s="178">
        <v>27886</v>
      </c>
      <c r="D13" s="53">
        <v>102019</v>
      </c>
      <c r="E13" s="56">
        <v>30655</v>
      </c>
      <c r="F13" s="179">
        <v>0.17367962132536124</v>
      </c>
      <c r="G13" s="165">
        <v>0.63539486796213251</v>
      </c>
      <c r="H13" s="180">
        <v>0.19092551071250624</v>
      </c>
      <c r="I13" s="177"/>
    </row>
    <row r="14" spans="1:11">
      <c r="A14" s="9" t="s">
        <v>51</v>
      </c>
      <c r="B14" s="178">
        <v>88340</v>
      </c>
      <c r="C14" s="178">
        <v>15484</v>
      </c>
      <c r="D14" s="53">
        <v>55988</v>
      </c>
      <c r="E14" s="56">
        <v>16868</v>
      </c>
      <c r="F14" s="179">
        <v>0.17527733755942948</v>
      </c>
      <c r="G14" s="165">
        <v>0.63377858274847176</v>
      </c>
      <c r="H14" s="180">
        <v>0.1909440796920987</v>
      </c>
      <c r="I14" s="177"/>
    </row>
    <row r="15" spans="1:11">
      <c r="A15" s="9" t="s">
        <v>62</v>
      </c>
      <c r="B15" s="178">
        <v>5466000</v>
      </c>
      <c r="C15" s="178">
        <v>916783</v>
      </c>
      <c r="D15" s="53">
        <v>3493137</v>
      </c>
      <c r="E15" s="56">
        <v>1056080</v>
      </c>
      <c r="F15" s="179">
        <v>0.16772466154409074</v>
      </c>
      <c r="G15" s="165">
        <v>0.6390664105378705</v>
      </c>
      <c r="H15" s="180">
        <v>0.19320892791803879</v>
      </c>
      <c r="I15" s="177"/>
    </row>
    <row r="16" spans="1:11">
      <c r="A16" s="9" t="s">
        <v>67</v>
      </c>
      <c r="B16" s="178">
        <v>94080</v>
      </c>
      <c r="C16" s="178">
        <v>15153</v>
      </c>
      <c r="D16" s="53">
        <v>60411</v>
      </c>
      <c r="E16" s="56">
        <v>18516</v>
      </c>
      <c r="F16" s="179">
        <v>0.16106505102040816</v>
      </c>
      <c r="G16" s="165">
        <v>0.64212372448979593</v>
      </c>
      <c r="H16" s="180">
        <v>0.19681122448979591</v>
      </c>
      <c r="I16" s="177"/>
    </row>
    <row r="17" spans="1:9">
      <c r="A17" s="9" t="s">
        <v>66</v>
      </c>
      <c r="B17" s="178">
        <v>320820</v>
      </c>
      <c r="C17" s="178">
        <v>55550</v>
      </c>
      <c r="D17" s="53">
        <v>201790</v>
      </c>
      <c r="E17" s="56">
        <v>63480</v>
      </c>
      <c r="F17" s="179">
        <v>0.17315005298921513</v>
      </c>
      <c r="G17" s="165">
        <v>0.62898198366685365</v>
      </c>
      <c r="H17" s="180">
        <v>0.19786796334393117</v>
      </c>
      <c r="I17" s="177"/>
    </row>
    <row r="18" spans="1:9">
      <c r="A18" s="9" t="s">
        <v>69</v>
      </c>
      <c r="B18" s="178">
        <v>260780</v>
      </c>
      <c r="C18" s="178">
        <v>48674</v>
      </c>
      <c r="D18" s="53">
        <v>160000</v>
      </c>
      <c r="E18" s="56">
        <v>52106</v>
      </c>
      <c r="F18" s="179">
        <v>0.18664774906051076</v>
      </c>
      <c r="G18" s="165">
        <v>0.61354398343431249</v>
      </c>
      <c r="H18" s="180">
        <v>0.19980826750517677</v>
      </c>
      <c r="I18" s="177"/>
    </row>
    <row r="19" spans="1:9">
      <c r="A19" s="9" t="s">
        <v>63</v>
      </c>
      <c r="B19" s="178">
        <v>96060</v>
      </c>
      <c r="C19" s="178">
        <v>19646</v>
      </c>
      <c r="D19" s="53">
        <v>56973</v>
      </c>
      <c r="E19" s="56">
        <v>19441</v>
      </c>
      <c r="F19" s="179">
        <v>0.2045180095773475</v>
      </c>
      <c r="G19" s="165">
        <v>0.59309806371018114</v>
      </c>
      <c r="H19" s="180">
        <v>0.20238392671247138</v>
      </c>
      <c r="I19" s="177"/>
    </row>
    <row r="20" spans="1:9">
      <c r="A20" s="9" t="s">
        <v>71</v>
      </c>
      <c r="B20" s="178">
        <v>107900</v>
      </c>
      <c r="C20" s="178">
        <v>19701</v>
      </c>
      <c r="D20" s="53">
        <v>66007</v>
      </c>
      <c r="E20" s="56">
        <v>22192</v>
      </c>
      <c r="F20" s="179">
        <v>0.18258572752548657</v>
      </c>
      <c r="G20" s="165">
        <v>0.61174235403151067</v>
      </c>
      <c r="H20" s="180">
        <v>0.20567191844300278</v>
      </c>
      <c r="I20" s="177"/>
    </row>
    <row r="21" spans="1:9">
      <c r="A21" s="9" t="s">
        <v>60</v>
      </c>
      <c r="B21" s="178">
        <v>51290</v>
      </c>
      <c r="C21" s="178">
        <v>8897</v>
      </c>
      <c r="D21" s="53">
        <v>31817</v>
      </c>
      <c r="E21" s="56">
        <v>10576</v>
      </c>
      <c r="F21" s="179">
        <v>0.17346461298498733</v>
      </c>
      <c r="G21" s="165">
        <v>0.62033534802105672</v>
      </c>
      <c r="H21" s="180">
        <v>0.20620003899395595</v>
      </c>
      <c r="I21" s="177"/>
    </row>
    <row r="22" spans="1:9">
      <c r="A22" s="9" t="s">
        <v>56</v>
      </c>
      <c r="B22" s="178">
        <v>121600</v>
      </c>
      <c r="C22" s="178">
        <v>20869</v>
      </c>
      <c r="D22" s="53">
        <v>75511</v>
      </c>
      <c r="E22" s="56">
        <v>25220</v>
      </c>
      <c r="F22" s="179">
        <v>0.1716200657894737</v>
      </c>
      <c r="G22" s="165">
        <v>0.62097861842105262</v>
      </c>
      <c r="H22" s="180">
        <v>0.20740131578947368</v>
      </c>
      <c r="I22" s="177"/>
    </row>
    <row r="23" spans="1:9">
      <c r="A23" s="9" t="s">
        <v>70</v>
      </c>
      <c r="B23" s="178">
        <v>374130</v>
      </c>
      <c r="C23" s="178">
        <v>64152</v>
      </c>
      <c r="D23" s="53">
        <v>231809</v>
      </c>
      <c r="E23" s="56">
        <v>78169</v>
      </c>
      <c r="F23" s="179">
        <v>0.17146980995910513</v>
      </c>
      <c r="G23" s="165">
        <v>0.61959479325368183</v>
      </c>
      <c r="H23" s="180">
        <v>0.20893539678721301</v>
      </c>
      <c r="I23" s="177"/>
    </row>
    <row r="24" spans="1:9">
      <c r="A24" s="9" t="s">
        <v>50</v>
      </c>
      <c r="B24" s="178">
        <v>22870</v>
      </c>
      <c r="C24" s="178">
        <v>4158</v>
      </c>
      <c r="D24" s="53">
        <v>13905</v>
      </c>
      <c r="E24" s="56">
        <v>4807</v>
      </c>
      <c r="F24" s="179">
        <v>0.18181023174464364</v>
      </c>
      <c r="G24" s="165">
        <v>0.60800174901617843</v>
      </c>
      <c r="H24" s="180">
        <v>0.21018801923917796</v>
      </c>
      <c r="I24" s="177"/>
    </row>
    <row r="25" spans="1:9">
      <c r="A25" s="9" t="s">
        <v>49</v>
      </c>
      <c r="B25" s="178">
        <v>77060</v>
      </c>
      <c r="C25" s="178">
        <v>12413</v>
      </c>
      <c r="D25" s="53">
        <v>48152</v>
      </c>
      <c r="E25" s="56">
        <v>16495</v>
      </c>
      <c r="F25" s="179">
        <v>0.16108227355307553</v>
      </c>
      <c r="G25" s="165">
        <v>0.62486374253828181</v>
      </c>
      <c r="H25" s="180">
        <v>0.21405398390864261</v>
      </c>
      <c r="I25" s="177"/>
    </row>
    <row r="26" spans="1:9">
      <c r="A26" s="9" t="s">
        <v>65</v>
      </c>
      <c r="B26" s="178">
        <v>95710</v>
      </c>
      <c r="C26" s="178">
        <v>16037</v>
      </c>
      <c r="D26" s="53">
        <v>58602</v>
      </c>
      <c r="E26" s="56">
        <v>21071</v>
      </c>
      <c r="F26" s="179">
        <v>0.16755824887681539</v>
      </c>
      <c r="G26" s="165">
        <v>0.61228711733361196</v>
      </c>
      <c r="H26" s="180">
        <v>0.22015463378957267</v>
      </c>
      <c r="I26" s="177"/>
    </row>
    <row r="27" spans="1:9">
      <c r="A27" s="9" t="s">
        <v>112</v>
      </c>
      <c r="B27" s="178">
        <v>108750</v>
      </c>
      <c r="C27" s="178">
        <v>19500</v>
      </c>
      <c r="D27" s="53">
        <v>64517</v>
      </c>
      <c r="E27" s="56">
        <v>24733</v>
      </c>
      <c r="F27" s="179">
        <v>0.1793103448275862</v>
      </c>
      <c r="G27" s="165">
        <v>0.59325977011494258</v>
      </c>
      <c r="H27" s="180">
        <v>0.22742988505747128</v>
      </c>
      <c r="I27" s="177"/>
    </row>
    <row r="28" spans="1:9">
      <c r="A28" s="9" t="s">
        <v>64</v>
      </c>
      <c r="B28" s="178">
        <v>235430</v>
      </c>
      <c r="C28" s="178">
        <v>38490</v>
      </c>
      <c r="D28" s="53">
        <v>142939</v>
      </c>
      <c r="E28" s="56">
        <v>54001</v>
      </c>
      <c r="F28" s="179">
        <v>0.16348808563054837</v>
      </c>
      <c r="G28" s="165">
        <v>0.60714012657690186</v>
      </c>
      <c r="H28" s="180">
        <v>0.2293717877925498</v>
      </c>
      <c r="I28" s="177"/>
    </row>
    <row r="29" spans="1:9">
      <c r="A29" s="9" t="s">
        <v>53</v>
      </c>
      <c r="B29" s="178">
        <v>134250</v>
      </c>
      <c r="C29" s="178">
        <v>22280</v>
      </c>
      <c r="D29" s="53">
        <v>81123</v>
      </c>
      <c r="E29" s="56">
        <v>30847</v>
      </c>
      <c r="F29" s="179">
        <v>0.16595903165735568</v>
      </c>
      <c r="G29" s="165">
        <v>0.60426815642458098</v>
      </c>
      <c r="H29" s="180">
        <v>0.22977281191806331</v>
      </c>
      <c r="I29" s="177"/>
    </row>
    <row r="30" spans="1:9">
      <c r="A30" s="9" t="s">
        <v>109</v>
      </c>
      <c r="B30" s="178">
        <v>151910</v>
      </c>
      <c r="C30" s="178">
        <v>24244</v>
      </c>
      <c r="D30" s="53">
        <v>91349</v>
      </c>
      <c r="E30" s="56">
        <v>36317</v>
      </c>
      <c r="F30" s="179">
        <v>0.15959449674149168</v>
      </c>
      <c r="G30" s="165">
        <v>0.6013363175564479</v>
      </c>
      <c r="H30" s="180">
        <v>0.23906918570206043</v>
      </c>
      <c r="I30" s="177"/>
    </row>
    <row r="31" spans="1:9">
      <c r="A31" s="9" t="s">
        <v>55</v>
      </c>
      <c r="B31" s="178">
        <v>115820</v>
      </c>
      <c r="C31" s="178">
        <v>18908</v>
      </c>
      <c r="D31" s="53">
        <v>68871</v>
      </c>
      <c r="E31" s="56">
        <v>28041</v>
      </c>
      <c r="F31" s="179">
        <v>0.16325332412364013</v>
      </c>
      <c r="G31" s="165">
        <v>0.59463823173890518</v>
      </c>
      <c r="H31" s="180">
        <v>0.24210844413745466</v>
      </c>
      <c r="I31" s="177"/>
    </row>
    <row r="32" spans="1:9">
      <c r="A32" s="9" t="s">
        <v>59</v>
      </c>
      <c r="B32" s="178">
        <v>22400</v>
      </c>
      <c r="C32" s="178">
        <v>3571</v>
      </c>
      <c r="D32" s="53">
        <v>13386</v>
      </c>
      <c r="E32" s="56">
        <v>5443</v>
      </c>
      <c r="F32" s="179">
        <v>0.15941964285714286</v>
      </c>
      <c r="G32" s="165">
        <v>0.59758928571428571</v>
      </c>
      <c r="H32" s="180">
        <v>0.24299107142857143</v>
      </c>
      <c r="I32" s="177"/>
    </row>
    <row r="33" spans="1:9">
      <c r="A33" s="9" t="s">
        <v>72</v>
      </c>
      <c r="B33" s="178">
        <v>115240</v>
      </c>
      <c r="C33" s="178">
        <v>18824</v>
      </c>
      <c r="D33" s="53">
        <v>67332</v>
      </c>
      <c r="E33" s="56">
        <v>29084</v>
      </c>
      <c r="F33" s="179">
        <v>0.16334606039569594</v>
      </c>
      <c r="G33" s="165">
        <v>0.58427629295383543</v>
      </c>
      <c r="H33" s="180">
        <v>0.25237764665046858</v>
      </c>
      <c r="I33" s="177"/>
    </row>
    <row r="34" spans="1:9">
      <c r="A34" s="9" t="s">
        <v>57</v>
      </c>
      <c r="B34" s="178">
        <v>112140</v>
      </c>
      <c r="C34" s="178">
        <v>17418</v>
      </c>
      <c r="D34" s="53">
        <v>65767</v>
      </c>
      <c r="E34" s="56">
        <v>28955</v>
      </c>
      <c r="F34" s="179">
        <v>0.15532370251471375</v>
      </c>
      <c r="G34" s="165">
        <v>0.5864722668093455</v>
      </c>
      <c r="H34" s="180">
        <v>0.25820403067594078</v>
      </c>
      <c r="I34" s="177"/>
    </row>
    <row r="35" spans="1:9">
      <c r="A35" s="9" t="s">
        <v>110</v>
      </c>
      <c r="B35" s="178">
        <v>85430</v>
      </c>
      <c r="C35" s="178">
        <v>12577</v>
      </c>
      <c r="D35" s="53">
        <v>50511</v>
      </c>
      <c r="E35" s="56">
        <v>22342</v>
      </c>
      <c r="F35" s="179">
        <v>0.14721994615474657</v>
      </c>
      <c r="G35" s="165">
        <v>0.59125599906356086</v>
      </c>
      <c r="H35" s="180">
        <v>0.26152405478169261</v>
      </c>
      <c r="I35" s="177"/>
    </row>
    <row r="36" spans="1:9">
      <c r="A36" s="9" t="s">
        <v>105</v>
      </c>
      <c r="B36" s="178">
        <v>26500</v>
      </c>
      <c r="C36" s="178">
        <v>4135</v>
      </c>
      <c r="D36" s="53">
        <v>15392</v>
      </c>
      <c r="E36" s="56">
        <v>6973</v>
      </c>
      <c r="F36" s="179">
        <v>0.15603773584905661</v>
      </c>
      <c r="G36" s="165">
        <v>0.5808301886792453</v>
      </c>
      <c r="H36" s="180">
        <v>0.26313207547169809</v>
      </c>
      <c r="I36" s="177"/>
    </row>
    <row r="37" spans="1:9">
      <c r="A37" s="10" t="s">
        <v>111</v>
      </c>
      <c r="B37" s="181">
        <v>148290</v>
      </c>
      <c r="C37" s="181">
        <v>23050</v>
      </c>
      <c r="D37" s="182">
        <v>86182</v>
      </c>
      <c r="E37" s="183">
        <v>39058</v>
      </c>
      <c r="F37" s="184">
        <v>0.15543866747589183</v>
      </c>
      <c r="G37" s="185">
        <v>0.58117202778339738</v>
      </c>
      <c r="H37" s="186">
        <v>0.26338930474071076</v>
      </c>
      <c r="I37" s="165"/>
    </row>
    <row r="38" spans="1:9">
      <c r="B38" s="158"/>
      <c r="E38" s="187"/>
      <c r="F38" s="168"/>
      <c r="G38" s="168"/>
      <c r="H38" s="168"/>
      <c r="I38" s="168"/>
    </row>
    <row r="39" spans="1:9">
      <c r="A39" s="8" t="s">
        <v>94</v>
      </c>
      <c r="B39" s="8"/>
      <c r="E39" s="187"/>
    </row>
    <row r="40" spans="1:9">
      <c r="A40" s="259" t="s">
        <v>136</v>
      </c>
      <c r="B40" s="259"/>
      <c r="C40" s="259"/>
    </row>
    <row r="41" spans="1:9">
      <c r="A41" s="12"/>
      <c r="B41" s="12"/>
    </row>
    <row r="42" spans="1:9">
      <c r="A42" s="130" t="s">
        <v>151</v>
      </c>
      <c r="B42" s="130"/>
    </row>
  </sheetData>
  <sortState ref="A5:I37">
    <sortCondition descending="1" ref="G5:G37"/>
  </sortState>
  <mergeCells count="6">
    <mergeCell ref="C3:E3"/>
    <mergeCell ref="F3:H3"/>
    <mergeCell ref="A42:B42"/>
    <mergeCell ref="A1:G1"/>
    <mergeCell ref="I1:J1"/>
    <mergeCell ref="A40:C40"/>
  </mergeCells>
  <phoneticPr fontId="11" type="noConversion"/>
  <conditionalFormatting sqref="A5:I37">
    <cfRule type="expression" dxfId="4" priority="1" stopIfTrue="1">
      <formula>$A5="SCOTLAND"</formula>
    </cfRule>
  </conditionalFormatting>
  <hyperlinks>
    <hyperlink ref="I1" location="Contents!A1" display="back to contents page"/>
  </hyperlinks>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showGridLines="0" workbookViewId="0">
      <selection sqref="A1:K1"/>
    </sheetView>
  </sheetViews>
  <sheetFormatPr defaultRowHeight="12.75"/>
  <cols>
    <col min="1" max="16384" width="9.140625" style="23"/>
  </cols>
  <sheetData>
    <row r="1" spans="1:15" ht="18" customHeight="1">
      <c r="A1" s="129" t="s">
        <v>164</v>
      </c>
      <c r="B1" s="129"/>
      <c r="C1" s="129"/>
      <c r="D1" s="129"/>
      <c r="E1" s="129"/>
      <c r="F1" s="129"/>
      <c r="G1" s="129"/>
      <c r="H1" s="129"/>
      <c r="I1" s="129"/>
      <c r="J1" s="129"/>
      <c r="K1" s="129"/>
      <c r="M1" s="156" t="s">
        <v>197</v>
      </c>
      <c r="N1" s="156"/>
      <c r="O1" s="156"/>
    </row>
    <row r="2" spans="1:15" ht="15" customHeight="1"/>
  </sheetData>
  <mergeCells count="2">
    <mergeCell ref="A1:K1"/>
    <mergeCell ref="M1:O1"/>
  </mergeCells>
  <hyperlinks>
    <hyperlink ref="M1" location="Contents!A1" display="back to contents page"/>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showGridLines="0" workbookViewId="0">
      <selection sqref="A1:E1"/>
    </sheetView>
  </sheetViews>
  <sheetFormatPr defaultRowHeight="12.75"/>
  <cols>
    <col min="1" max="1" width="9.85546875" style="40" customWidth="1"/>
    <col min="2" max="2" width="12.140625" style="233" customWidth="1"/>
    <col min="3" max="3" width="18" style="38" customWidth="1"/>
    <col min="4" max="4" width="9.140625" style="39"/>
    <col min="5" max="6" width="9.140625" style="38"/>
    <col min="7" max="7" width="9.7109375" style="38" customWidth="1"/>
    <col min="8" max="8" width="9.7109375" style="39" customWidth="1"/>
    <col min="9" max="9" width="8.42578125" style="39" customWidth="1"/>
    <col min="10" max="10" width="9.140625" style="39"/>
    <col min="11" max="12" width="9.140625" style="38"/>
    <col min="13" max="16384" width="9.140625" style="23"/>
  </cols>
  <sheetData>
    <row r="1" spans="1:12" ht="18" customHeight="1">
      <c r="A1" s="128" t="s">
        <v>169</v>
      </c>
      <c r="B1" s="128"/>
      <c r="C1" s="128"/>
      <c r="D1" s="128"/>
      <c r="E1" s="128"/>
      <c r="F1" s="66"/>
      <c r="G1" s="232" t="s">
        <v>197</v>
      </c>
      <c r="H1" s="232"/>
      <c r="I1" s="66"/>
      <c r="J1" s="36"/>
    </row>
    <row r="2" spans="1:12" ht="15" customHeight="1">
      <c r="A2" s="37"/>
    </row>
    <row r="3" spans="1:12" ht="15" customHeight="1">
      <c r="A3" s="241" t="s">
        <v>129</v>
      </c>
      <c r="B3" s="242" t="s">
        <v>168</v>
      </c>
      <c r="C3" s="242" t="s">
        <v>117</v>
      </c>
    </row>
    <row r="4" spans="1:12">
      <c r="A4" s="239"/>
      <c r="B4" s="240"/>
      <c r="C4" s="240"/>
      <c r="D4" s="41"/>
      <c r="E4" s="40"/>
      <c r="F4" s="40"/>
      <c r="G4" s="40"/>
      <c r="H4" s="41"/>
      <c r="I4" s="41"/>
      <c r="J4" s="41"/>
      <c r="K4" s="40"/>
      <c r="L4" s="40"/>
    </row>
    <row r="5" spans="1:12" ht="14.45" customHeight="1">
      <c r="A5" s="234">
        <v>1959</v>
      </c>
      <c r="B5" s="105">
        <v>5162622</v>
      </c>
      <c r="C5" s="42"/>
      <c r="D5" s="41"/>
      <c r="E5" s="40"/>
      <c r="F5" s="40"/>
      <c r="G5" s="40"/>
      <c r="H5" s="41"/>
      <c r="I5" s="41"/>
      <c r="J5" s="41"/>
      <c r="K5" s="40"/>
      <c r="L5" s="40"/>
    </row>
    <row r="6" spans="1:12" ht="14.45" customHeight="1">
      <c r="A6" s="234">
        <v>1960</v>
      </c>
      <c r="B6" s="105">
        <v>5177658</v>
      </c>
      <c r="C6" s="42">
        <f t="shared" ref="C6:C15" si="0">(B6-B5)/B5</f>
        <v>2.9124735454193625E-3</v>
      </c>
      <c r="D6" s="41"/>
      <c r="E6" s="40"/>
      <c r="F6" s="40"/>
      <c r="G6" s="40"/>
      <c r="H6" s="41"/>
      <c r="I6" s="41"/>
      <c r="J6" s="41"/>
      <c r="K6" s="40"/>
      <c r="L6" s="40"/>
    </row>
    <row r="7" spans="1:12" ht="14.45" customHeight="1">
      <c r="A7" s="234">
        <v>1961</v>
      </c>
      <c r="B7" s="105">
        <v>5183836</v>
      </c>
      <c r="C7" s="42">
        <f t="shared" si="0"/>
        <v>1.1932035680997084E-3</v>
      </c>
      <c r="D7" s="41"/>
      <c r="E7" s="40"/>
      <c r="F7" s="40"/>
      <c r="G7" s="40"/>
      <c r="H7" s="41"/>
      <c r="I7" s="41"/>
      <c r="J7" s="41"/>
      <c r="K7" s="40"/>
      <c r="L7" s="40"/>
    </row>
    <row r="8" spans="1:12" ht="14.45" customHeight="1">
      <c r="A8" s="234">
        <v>1962</v>
      </c>
      <c r="B8" s="105">
        <v>5197528</v>
      </c>
      <c r="C8" s="42">
        <f t="shared" si="0"/>
        <v>2.6412872629458183E-3</v>
      </c>
      <c r="D8" s="41"/>
      <c r="E8" s="40"/>
      <c r="F8" s="40"/>
      <c r="G8" s="40"/>
      <c r="H8" s="41"/>
      <c r="I8" s="41"/>
      <c r="J8" s="41"/>
      <c r="K8" s="40"/>
      <c r="L8" s="40"/>
    </row>
    <row r="9" spans="1:12" ht="14.45" customHeight="1">
      <c r="A9" s="234">
        <v>1963</v>
      </c>
      <c r="B9" s="105">
        <v>5205100</v>
      </c>
      <c r="C9" s="42">
        <f t="shared" si="0"/>
        <v>1.4568464085234366E-3</v>
      </c>
      <c r="D9" s="41"/>
      <c r="E9" s="40"/>
      <c r="F9" s="40"/>
      <c r="G9" s="40"/>
      <c r="H9" s="41"/>
      <c r="I9" s="41"/>
      <c r="J9" s="41"/>
      <c r="K9" s="40"/>
      <c r="L9" s="40"/>
    </row>
    <row r="10" spans="1:12" ht="14.45" customHeight="1">
      <c r="A10" s="234">
        <v>1964</v>
      </c>
      <c r="B10" s="105">
        <v>5208500</v>
      </c>
      <c r="C10" s="42">
        <f t="shared" si="0"/>
        <v>6.5320550998059597E-4</v>
      </c>
      <c r="D10" s="41"/>
      <c r="E10" s="40"/>
      <c r="F10" s="40"/>
      <c r="G10" s="40"/>
      <c r="H10" s="41"/>
      <c r="I10" s="41"/>
      <c r="J10" s="41"/>
      <c r="K10" s="40"/>
      <c r="L10" s="40"/>
    </row>
    <row r="11" spans="1:12" ht="14.45" customHeight="1">
      <c r="A11" s="234">
        <v>1965</v>
      </c>
      <c r="B11" s="105">
        <v>5209900</v>
      </c>
      <c r="C11" s="42">
        <f t="shared" si="0"/>
        <v>2.6879139867524239E-4</v>
      </c>
      <c r="D11" s="41"/>
      <c r="E11" s="40"/>
      <c r="F11" s="40"/>
      <c r="G11" s="40"/>
      <c r="H11" s="41"/>
      <c r="I11" s="41"/>
      <c r="J11" s="41"/>
      <c r="K11" s="40"/>
      <c r="L11" s="40"/>
    </row>
    <row r="12" spans="1:12" ht="14.45" customHeight="1">
      <c r="A12" s="234">
        <v>1966</v>
      </c>
      <c r="B12" s="105">
        <v>5200600</v>
      </c>
      <c r="C12" s="42">
        <f t="shared" si="0"/>
        <v>-1.7850630530336475E-3</v>
      </c>
      <c r="D12" s="41"/>
      <c r="E12" s="40"/>
      <c r="F12" s="40"/>
      <c r="G12" s="40"/>
      <c r="H12" s="41"/>
      <c r="I12" s="41"/>
      <c r="J12" s="41"/>
      <c r="K12" s="40"/>
      <c r="L12" s="40"/>
    </row>
    <row r="13" spans="1:12" ht="14.45" customHeight="1">
      <c r="A13" s="234">
        <v>1967</v>
      </c>
      <c r="B13" s="105">
        <v>5198300</v>
      </c>
      <c r="C13" s="42">
        <f t="shared" si="0"/>
        <v>-4.422566626927662E-4</v>
      </c>
      <c r="D13" s="41"/>
      <c r="E13" s="40"/>
      <c r="F13" s="40"/>
      <c r="G13" s="40"/>
      <c r="H13" s="41"/>
      <c r="I13" s="41"/>
      <c r="J13" s="41"/>
      <c r="K13" s="40"/>
      <c r="L13" s="40"/>
    </row>
    <row r="14" spans="1:12" ht="14.45" customHeight="1">
      <c r="A14" s="234">
        <v>1968</v>
      </c>
      <c r="B14" s="105">
        <v>5200200</v>
      </c>
      <c r="C14" s="42">
        <f t="shared" si="0"/>
        <v>3.6550410711194047E-4</v>
      </c>
      <c r="D14" s="41"/>
      <c r="E14" s="40"/>
      <c r="F14" s="40"/>
      <c r="G14" s="40"/>
      <c r="H14" s="41"/>
      <c r="I14" s="41"/>
      <c r="J14" s="41"/>
      <c r="K14" s="40"/>
      <c r="L14" s="40"/>
    </row>
    <row r="15" spans="1:12" ht="14.45" customHeight="1">
      <c r="A15" s="234">
        <v>1969</v>
      </c>
      <c r="B15" s="235">
        <v>5208500</v>
      </c>
      <c r="C15" s="42">
        <f t="shared" si="0"/>
        <v>1.5960924579823852E-3</v>
      </c>
      <c r="D15" s="77"/>
      <c r="E15" s="77"/>
    </row>
    <row r="16" spans="1:12">
      <c r="A16" s="234">
        <v>1970</v>
      </c>
      <c r="B16" s="235">
        <v>5213700</v>
      </c>
      <c r="C16" s="42">
        <f t="shared" ref="C16:C66" si="1">(B16-B15)/B15</f>
        <v>9.983680522223288E-4</v>
      </c>
      <c r="D16" s="77"/>
      <c r="E16" s="77"/>
    </row>
    <row r="17" spans="1:5">
      <c r="A17" s="234">
        <v>1971</v>
      </c>
      <c r="B17" s="235">
        <v>5235600</v>
      </c>
      <c r="C17" s="42">
        <f t="shared" si="1"/>
        <v>4.2004718338224294E-3</v>
      </c>
      <c r="D17" s="77"/>
      <c r="E17" s="77"/>
    </row>
    <row r="18" spans="1:5">
      <c r="A18" s="234">
        <v>1972</v>
      </c>
      <c r="B18" s="235">
        <v>5230600</v>
      </c>
      <c r="C18" s="42">
        <f t="shared" si="1"/>
        <v>-9.5500038200015277E-4</v>
      </c>
      <c r="D18" s="77"/>
      <c r="E18" s="77"/>
    </row>
    <row r="19" spans="1:5">
      <c r="A19" s="234">
        <v>1973</v>
      </c>
      <c r="B19" s="235">
        <v>5233900</v>
      </c>
      <c r="C19" s="42">
        <f t="shared" si="1"/>
        <v>6.3090276450120445E-4</v>
      </c>
      <c r="D19" s="77"/>
      <c r="E19" s="77"/>
    </row>
    <row r="20" spans="1:5">
      <c r="A20" s="234">
        <v>1974</v>
      </c>
      <c r="B20" s="235">
        <v>5240800</v>
      </c>
      <c r="C20" s="42">
        <f t="shared" si="1"/>
        <v>1.3183285886241617E-3</v>
      </c>
      <c r="D20" s="77"/>
      <c r="E20" s="77"/>
    </row>
    <row r="21" spans="1:5">
      <c r="A21" s="234">
        <v>1975</v>
      </c>
      <c r="B21" s="235">
        <v>5232400</v>
      </c>
      <c r="C21" s="42">
        <f t="shared" si="1"/>
        <v>-1.6028087314913753E-3</v>
      </c>
      <c r="D21" s="77"/>
      <c r="E21" s="77"/>
    </row>
    <row r="22" spans="1:5">
      <c r="A22" s="234">
        <v>1976</v>
      </c>
      <c r="B22" s="235">
        <v>5233400</v>
      </c>
      <c r="C22" s="42">
        <f t="shared" si="1"/>
        <v>1.9111688708814311E-4</v>
      </c>
      <c r="D22" s="77"/>
      <c r="E22" s="77"/>
    </row>
    <row r="23" spans="1:5">
      <c r="A23" s="234">
        <v>1977</v>
      </c>
      <c r="B23" s="235">
        <v>5226200</v>
      </c>
      <c r="C23" s="42">
        <f t="shared" si="1"/>
        <v>-1.3757786525012421E-3</v>
      </c>
      <c r="D23" s="77"/>
      <c r="E23" s="77"/>
    </row>
    <row r="24" spans="1:5">
      <c r="A24" s="234">
        <v>1978</v>
      </c>
      <c r="B24" s="235">
        <v>5212300</v>
      </c>
      <c r="C24" s="42">
        <f t="shared" si="1"/>
        <v>-2.6596762466036508E-3</v>
      </c>
      <c r="D24" s="77"/>
      <c r="E24" s="77"/>
    </row>
    <row r="25" spans="1:5">
      <c r="A25" s="234">
        <v>1979</v>
      </c>
      <c r="B25" s="235">
        <v>5203600</v>
      </c>
      <c r="C25" s="42">
        <f t="shared" si="1"/>
        <v>-1.6691287915123843E-3</v>
      </c>
      <c r="D25" s="77"/>
      <c r="E25" s="77"/>
    </row>
    <row r="26" spans="1:5">
      <c r="A26" s="234">
        <v>1980</v>
      </c>
      <c r="B26" s="235">
        <v>5193900</v>
      </c>
      <c r="C26" s="42">
        <f t="shared" si="1"/>
        <v>-1.8640940887078177E-3</v>
      </c>
      <c r="D26" s="77"/>
      <c r="E26" s="77"/>
    </row>
    <row r="27" spans="1:5">
      <c r="A27" s="234">
        <v>1981</v>
      </c>
      <c r="B27" s="235">
        <v>5180200</v>
      </c>
      <c r="C27" s="42">
        <f t="shared" si="1"/>
        <v>-2.637709620901442E-3</v>
      </c>
      <c r="D27" s="77"/>
      <c r="E27" s="77"/>
    </row>
    <row r="28" spans="1:5">
      <c r="A28" s="234">
        <v>1982</v>
      </c>
      <c r="B28" s="235">
        <v>5164540</v>
      </c>
      <c r="C28" s="42">
        <f t="shared" si="1"/>
        <v>-3.0230493031157099E-3</v>
      </c>
      <c r="D28" s="77"/>
      <c r="E28" s="77"/>
    </row>
    <row r="29" spans="1:5">
      <c r="A29" s="234">
        <v>1983</v>
      </c>
      <c r="B29" s="235">
        <v>5148120</v>
      </c>
      <c r="C29" s="42">
        <f t="shared" si="1"/>
        <v>-3.1793731871570361E-3</v>
      </c>
      <c r="D29" s="77"/>
      <c r="E29" s="77"/>
    </row>
    <row r="30" spans="1:5">
      <c r="A30" s="234">
        <v>1984</v>
      </c>
      <c r="B30" s="235">
        <v>5138880</v>
      </c>
      <c r="C30" s="42">
        <f t="shared" si="1"/>
        <v>-1.7948299573436516E-3</v>
      </c>
      <c r="D30" s="77"/>
      <c r="E30" s="77"/>
    </row>
    <row r="31" spans="1:5">
      <c r="A31" s="234">
        <v>1985</v>
      </c>
      <c r="B31" s="235">
        <v>5127890</v>
      </c>
      <c r="C31" s="42">
        <f t="shared" si="1"/>
        <v>-2.1385982937916432E-3</v>
      </c>
      <c r="D31" s="77"/>
      <c r="E31" s="77"/>
    </row>
    <row r="32" spans="1:5">
      <c r="A32" s="234">
        <v>1986</v>
      </c>
      <c r="B32" s="235">
        <v>5111760</v>
      </c>
      <c r="C32" s="42">
        <f t="shared" si="1"/>
        <v>-3.145543293635394E-3</v>
      </c>
      <c r="D32" s="77"/>
      <c r="E32" s="77"/>
    </row>
    <row r="33" spans="1:5">
      <c r="A33" s="234">
        <v>1987</v>
      </c>
      <c r="B33" s="235">
        <v>5099020</v>
      </c>
      <c r="C33" s="42">
        <f t="shared" si="1"/>
        <v>-2.4922922828927805E-3</v>
      </c>
      <c r="D33" s="77"/>
      <c r="E33" s="77"/>
    </row>
    <row r="34" spans="1:5">
      <c r="A34" s="234">
        <v>1988</v>
      </c>
      <c r="B34" s="235">
        <v>5077440</v>
      </c>
      <c r="C34" s="42">
        <f t="shared" si="1"/>
        <v>-4.2321857925640615E-3</v>
      </c>
      <c r="D34" s="77"/>
      <c r="E34" s="77"/>
    </row>
    <row r="35" spans="1:5">
      <c r="A35" s="234">
        <v>1989</v>
      </c>
      <c r="B35" s="235">
        <v>5078190</v>
      </c>
      <c r="C35" s="42">
        <f t="shared" si="1"/>
        <v>1.4771223293628285E-4</v>
      </c>
      <c r="D35" s="77"/>
      <c r="E35" s="77"/>
    </row>
    <row r="36" spans="1:5">
      <c r="A36" s="234">
        <v>1990</v>
      </c>
      <c r="B36" s="235">
        <v>5081270</v>
      </c>
      <c r="C36" s="42">
        <f t="shared" si="1"/>
        <v>6.0651531352706376E-4</v>
      </c>
      <c r="D36" s="77"/>
      <c r="E36" s="77"/>
    </row>
    <row r="37" spans="1:5">
      <c r="A37" s="234">
        <v>1991</v>
      </c>
      <c r="B37" s="235">
        <v>5083330</v>
      </c>
      <c r="C37" s="42">
        <f t="shared" si="1"/>
        <v>4.0541045840901982E-4</v>
      </c>
      <c r="D37" s="77"/>
      <c r="E37" s="77"/>
    </row>
    <row r="38" spans="1:5">
      <c r="A38" s="234">
        <v>1992</v>
      </c>
      <c r="B38" s="235">
        <v>5085620</v>
      </c>
      <c r="C38" s="42">
        <f t="shared" si="1"/>
        <v>4.5049209868334338E-4</v>
      </c>
      <c r="D38" s="77"/>
      <c r="E38" s="77"/>
    </row>
    <row r="39" spans="1:5">
      <c r="A39" s="234">
        <v>1993</v>
      </c>
      <c r="B39" s="235">
        <v>5092460</v>
      </c>
      <c r="C39" s="42">
        <f t="shared" si="1"/>
        <v>1.3449687550387171E-3</v>
      </c>
      <c r="D39" s="77"/>
      <c r="E39" s="77"/>
    </row>
    <row r="40" spans="1:5">
      <c r="A40" s="234">
        <v>1994</v>
      </c>
      <c r="B40" s="235">
        <v>5102210</v>
      </c>
      <c r="C40" s="42">
        <f t="shared" si="1"/>
        <v>1.9145953036449968E-3</v>
      </c>
      <c r="D40" s="77"/>
      <c r="E40" s="77"/>
    </row>
    <row r="41" spans="1:5">
      <c r="A41" s="234">
        <v>1995</v>
      </c>
      <c r="B41" s="235">
        <v>5103690</v>
      </c>
      <c r="C41" s="42">
        <f t="shared" si="1"/>
        <v>2.9007038126615723E-4</v>
      </c>
      <c r="D41" s="77"/>
      <c r="E41" s="77"/>
    </row>
    <row r="42" spans="1:5">
      <c r="A42" s="234">
        <v>1996</v>
      </c>
      <c r="B42" s="235">
        <v>5092190</v>
      </c>
      <c r="C42" s="42">
        <f t="shared" si="1"/>
        <v>-2.2532716524710553E-3</v>
      </c>
      <c r="D42" s="77"/>
      <c r="E42" s="77"/>
    </row>
    <row r="43" spans="1:5">
      <c r="A43" s="234">
        <v>1997</v>
      </c>
      <c r="B43" s="235">
        <v>5083340</v>
      </c>
      <c r="C43" s="42">
        <f t="shared" si="1"/>
        <v>-1.7379555751061921E-3</v>
      </c>
      <c r="D43" s="77"/>
      <c r="E43" s="77"/>
    </row>
    <row r="44" spans="1:5">
      <c r="A44" s="234">
        <v>1998</v>
      </c>
      <c r="B44" s="235">
        <v>5077070</v>
      </c>
      <c r="C44" s="42">
        <f t="shared" si="1"/>
        <v>-1.2334410053232716E-3</v>
      </c>
      <c r="D44" s="77"/>
      <c r="E44" s="77"/>
    </row>
    <row r="45" spans="1:5">
      <c r="A45" s="234">
        <v>1999</v>
      </c>
      <c r="B45" s="235">
        <v>5071950</v>
      </c>
      <c r="C45" s="42">
        <f t="shared" si="1"/>
        <v>-1.0084556643891063E-3</v>
      </c>
      <c r="D45" s="77"/>
      <c r="E45" s="77"/>
    </row>
    <row r="46" spans="1:5">
      <c r="A46" s="234">
        <v>2000</v>
      </c>
      <c r="B46" s="235">
        <v>5062940</v>
      </c>
      <c r="C46" s="42">
        <f t="shared" si="1"/>
        <v>-1.7764370705547175E-3</v>
      </c>
      <c r="D46" s="77"/>
      <c r="E46" s="77"/>
    </row>
    <row r="47" spans="1:5">
      <c r="A47" s="234">
        <v>2001</v>
      </c>
      <c r="B47" s="235">
        <v>5064200</v>
      </c>
      <c r="C47" s="42">
        <f t="shared" si="1"/>
        <v>2.488672589444078E-4</v>
      </c>
      <c r="D47" s="77"/>
      <c r="E47" s="77"/>
    </row>
    <row r="48" spans="1:5">
      <c r="A48" s="234">
        <v>2002</v>
      </c>
      <c r="B48" s="235">
        <v>5066000</v>
      </c>
      <c r="C48" s="42">
        <f t="shared" si="1"/>
        <v>3.5543619920224318E-4</v>
      </c>
      <c r="D48" s="77"/>
      <c r="E48" s="77"/>
    </row>
    <row r="49" spans="1:5">
      <c r="A49" s="234">
        <v>2003</v>
      </c>
      <c r="B49" s="235">
        <v>5068500</v>
      </c>
      <c r="C49" s="42">
        <f t="shared" si="1"/>
        <v>4.9348598499802606E-4</v>
      </c>
      <c r="D49" s="77"/>
      <c r="E49" s="77"/>
    </row>
    <row r="50" spans="1:5">
      <c r="A50" s="234">
        <v>2004</v>
      </c>
      <c r="B50" s="235">
        <v>5084300</v>
      </c>
      <c r="C50" s="42">
        <f t="shared" si="1"/>
        <v>3.1172930847390748E-3</v>
      </c>
      <c r="D50" s="77"/>
      <c r="E50" s="77"/>
    </row>
    <row r="51" spans="1:5">
      <c r="A51" s="234">
        <v>2005</v>
      </c>
      <c r="B51" s="235">
        <v>5110200</v>
      </c>
      <c r="C51" s="42">
        <f t="shared" si="1"/>
        <v>5.0941132505949692E-3</v>
      </c>
      <c r="D51" s="77"/>
      <c r="E51" s="77"/>
    </row>
    <row r="52" spans="1:5">
      <c r="A52" s="234">
        <v>2006</v>
      </c>
      <c r="B52" s="235">
        <v>5133000</v>
      </c>
      <c r="C52" s="42">
        <f t="shared" si="1"/>
        <v>4.4616649054831517E-3</v>
      </c>
      <c r="D52" s="77"/>
      <c r="E52" s="77"/>
    </row>
    <row r="53" spans="1:5">
      <c r="A53" s="234">
        <v>2007</v>
      </c>
      <c r="B53" s="235">
        <v>5170000</v>
      </c>
      <c r="C53" s="42">
        <f t="shared" si="1"/>
        <v>7.2082602766413402E-3</v>
      </c>
      <c r="D53" s="77"/>
      <c r="E53" s="77"/>
    </row>
    <row r="54" spans="1:5">
      <c r="A54" s="234">
        <v>2008</v>
      </c>
      <c r="B54" s="235">
        <v>5202900</v>
      </c>
      <c r="C54" s="42">
        <f t="shared" si="1"/>
        <v>6.3636363636363638E-3</v>
      </c>
      <c r="D54" s="77"/>
      <c r="E54" s="77"/>
    </row>
    <row r="55" spans="1:5">
      <c r="A55" s="234">
        <v>2009</v>
      </c>
      <c r="B55" s="235">
        <v>5231900</v>
      </c>
      <c r="C55" s="42">
        <f t="shared" si="1"/>
        <v>5.5738146033942606E-3</v>
      </c>
      <c r="D55" s="77"/>
      <c r="E55" s="77"/>
    </row>
    <row r="56" spans="1:5">
      <c r="A56" s="234">
        <v>2010</v>
      </c>
      <c r="B56" s="235">
        <v>5262200</v>
      </c>
      <c r="C56" s="42">
        <f t="shared" si="1"/>
        <v>5.7913950954720083E-3</v>
      </c>
      <c r="D56" s="77"/>
      <c r="E56" s="77"/>
    </row>
    <row r="57" spans="1:5">
      <c r="A57" s="234">
        <v>2011</v>
      </c>
      <c r="B57" s="235">
        <v>5299900</v>
      </c>
      <c r="C57" s="42">
        <f t="shared" si="1"/>
        <v>7.1643039033104025E-3</v>
      </c>
      <c r="D57" s="77"/>
      <c r="E57" s="77"/>
    </row>
    <row r="58" spans="1:5">
      <c r="A58" s="234">
        <v>2012</v>
      </c>
      <c r="B58" s="235">
        <v>5313600</v>
      </c>
      <c r="C58" s="42">
        <f t="shared" si="1"/>
        <v>2.5849544331025113E-3</v>
      </c>
      <c r="D58" s="77"/>
      <c r="E58" s="77"/>
    </row>
    <row r="59" spans="1:5">
      <c r="A59" s="234">
        <v>2013</v>
      </c>
      <c r="B59" s="235">
        <v>5327700</v>
      </c>
      <c r="C59" s="42">
        <f t="shared" si="1"/>
        <v>2.6535682023486901E-3</v>
      </c>
      <c r="D59" s="77"/>
      <c r="E59" s="77"/>
    </row>
    <row r="60" spans="1:5">
      <c r="A60" s="234">
        <v>2014</v>
      </c>
      <c r="B60" s="235">
        <v>5347600</v>
      </c>
      <c r="C60" s="42">
        <f t="shared" si="1"/>
        <v>3.7351953000356627E-3</v>
      </c>
      <c r="D60" s="77"/>
      <c r="E60" s="77"/>
    </row>
    <row r="61" spans="1:5">
      <c r="A61" s="234">
        <v>2015</v>
      </c>
      <c r="B61" s="235">
        <v>5373000</v>
      </c>
      <c r="C61" s="42">
        <f t="shared" si="1"/>
        <v>4.7497943002468394E-3</v>
      </c>
      <c r="D61" s="77"/>
      <c r="E61" s="77"/>
    </row>
    <row r="62" spans="1:5">
      <c r="A62" s="234">
        <v>2016</v>
      </c>
      <c r="B62" s="235">
        <v>5404700</v>
      </c>
      <c r="C62" s="42">
        <f t="shared" si="1"/>
        <v>5.8998697189651967E-3</v>
      </c>
      <c r="D62" s="77"/>
      <c r="E62" s="77"/>
    </row>
    <row r="63" spans="1:5">
      <c r="A63" s="234">
        <v>2017</v>
      </c>
      <c r="B63" s="235">
        <v>5424800</v>
      </c>
      <c r="C63" s="42">
        <f t="shared" si="1"/>
        <v>3.7189853275852499E-3</v>
      </c>
      <c r="D63" s="77"/>
      <c r="E63" s="77"/>
    </row>
    <row r="64" spans="1:5">
      <c r="A64" s="234">
        <v>2018</v>
      </c>
      <c r="B64" s="235">
        <v>5438100</v>
      </c>
      <c r="C64" s="42">
        <f t="shared" si="1"/>
        <v>2.4517032886005015E-3</v>
      </c>
      <c r="D64" s="77"/>
      <c r="E64" s="77"/>
    </row>
    <row r="65" spans="1:5">
      <c r="A65" s="234">
        <v>2019</v>
      </c>
      <c r="B65" s="235">
        <v>5463300</v>
      </c>
      <c r="C65" s="42">
        <f t="shared" si="1"/>
        <v>4.6339714238428859E-3</v>
      </c>
      <c r="D65" s="77"/>
      <c r="E65" s="77"/>
    </row>
    <row r="66" spans="1:5">
      <c r="A66" s="236">
        <v>2020</v>
      </c>
      <c r="B66" s="237">
        <v>5466000</v>
      </c>
      <c r="C66" s="90">
        <f t="shared" si="1"/>
        <v>4.9420679808906702E-4</v>
      </c>
      <c r="D66" s="88"/>
      <c r="E66" s="44"/>
    </row>
    <row r="67" spans="1:5">
      <c r="B67" s="238"/>
      <c r="C67" s="43"/>
    </row>
    <row r="68" spans="1:5">
      <c r="A68" s="127" t="s">
        <v>151</v>
      </c>
      <c r="B68" s="127"/>
    </row>
  </sheetData>
  <mergeCells count="6">
    <mergeCell ref="G1:H1"/>
    <mergeCell ref="A68:B68"/>
    <mergeCell ref="A1:E1"/>
    <mergeCell ref="A3:A4"/>
    <mergeCell ref="B3:B4"/>
    <mergeCell ref="C3:C4"/>
  </mergeCells>
  <hyperlinks>
    <hyperlink ref="G1" location="Contents!A1" display="back to contents page"/>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election sqref="A1:E1"/>
    </sheetView>
  </sheetViews>
  <sheetFormatPr defaultColWidth="9.140625" defaultRowHeight="12.75"/>
  <cols>
    <col min="1" max="1" width="21.7109375" style="1" customWidth="1"/>
    <col min="2" max="2" width="21.7109375" style="157" customWidth="1"/>
    <col min="3" max="3" width="4.42578125" style="1" customWidth="1"/>
    <col min="4" max="5" width="21.7109375" style="1" customWidth="1"/>
    <col min="6" max="6" width="1.7109375" style="25" customWidth="1"/>
    <col min="7" max="8" width="21.7109375" style="157" customWidth="1"/>
    <col min="9" max="16384" width="9.140625" style="157"/>
  </cols>
  <sheetData>
    <row r="1" spans="1:10" ht="18" customHeight="1">
      <c r="A1" s="128" t="s">
        <v>165</v>
      </c>
      <c r="B1" s="128"/>
      <c r="C1" s="128"/>
      <c r="D1" s="128"/>
      <c r="E1" s="128"/>
      <c r="H1" s="249" t="s">
        <v>197</v>
      </c>
      <c r="I1" s="249"/>
      <c r="J1" s="249"/>
    </row>
    <row r="2" spans="1:10" ht="15" customHeight="1">
      <c r="B2" s="1"/>
      <c r="F2" s="29"/>
      <c r="G2" s="1"/>
    </row>
    <row r="3" spans="1:10" ht="15" customHeight="1">
      <c r="B3" s="260" t="s">
        <v>139</v>
      </c>
      <c r="E3" s="260" t="s">
        <v>140</v>
      </c>
      <c r="F3" s="29"/>
      <c r="G3" s="1"/>
      <c r="H3" s="260" t="s">
        <v>141</v>
      </c>
    </row>
    <row r="4" spans="1:10">
      <c r="B4" s="261"/>
      <c r="C4" s="80"/>
      <c r="E4" s="261"/>
      <c r="F4" s="80"/>
      <c r="G4" s="1"/>
      <c r="H4" s="261"/>
    </row>
    <row r="5" spans="1:10">
      <c r="A5" s="81" t="s">
        <v>110</v>
      </c>
      <c r="B5" s="164">
        <v>-0.13351705132621425</v>
      </c>
      <c r="C5" s="25"/>
      <c r="D5" s="81" t="s">
        <v>105</v>
      </c>
      <c r="E5" s="164">
        <v>-9.681962211008098E-2</v>
      </c>
      <c r="F5" s="165"/>
      <c r="G5" s="81" t="s">
        <v>54</v>
      </c>
      <c r="H5" s="164">
        <v>3.9543015321856105E-2</v>
      </c>
    </row>
    <row r="6" spans="1:10">
      <c r="A6" s="82" t="s">
        <v>105</v>
      </c>
      <c r="B6" s="166">
        <v>-0.11550802139037433</v>
      </c>
      <c r="C6" s="25"/>
      <c r="D6" s="82" t="s">
        <v>49</v>
      </c>
      <c r="E6" s="166">
        <v>-9.0957145554087224E-2</v>
      </c>
      <c r="F6" s="165"/>
      <c r="G6" s="82" t="s">
        <v>48</v>
      </c>
      <c r="H6" s="166">
        <v>4.9449885140853585E-2</v>
      </c>
    </row>
    <row r="7" spans="1:10">
      <c r="A7" s="82" t="s">
        <v>49</v>
      </c>
      <c r="B7" s="166">
        <v>-0.10498233470329511</v>
      </c>
      <c r="C7" s="25"/>
      <c r="D7" s="82" t="s">
        <v>110</v>
      </c>
      <c r="E7" s="166">
        <v>-8.1451172940534639E-2</v>
      </c>
      <c r="F7" s="165"/>
      <c r="G7" s="82" t="s">
        <v>49</v>
      </c>
      <c r="H7" s="166">
        <v>0.12432690341490014</v>
      </c>
    </row>
    <row r="8" spans="1:10">
      <c r="A8" s="82" t="s">
        <v>53</v>
      </c>
      <c r="B8" s="166">
        <v>-9.7134983993192037E-2</v>
      </c>
      <c r="C8" s="25"/>
      <c r="D8" s="82" t="s">
        <v>111</v>
      </c>
      <c r="E8" s="166">
        <v>-7.4158027609174407E-2</v>
      </c>
      <c r="F8" s="165"/>
      <c r="G8" s="82" t="s">
        <v>51</v>
      </c>
      <c r="H8" s="166">
        <v>0.13505147702038894</v>
      </c>
    </row>
    <row r="9" spans="1:10">
      <c r="A9" s="82" t="s">
        <v>111</v>
      </c>
      <c r="B9" s="166">
        <v>-8.9076825798292764E-2</v>
      </c>
      <c r="C9" s="25"/>
      <c r="D9" s="82" t="s">
        <v>53</v>
      </c>
      <c r="E9" s="166">
        <v>-7.3758606122192663E-2</v>
      </c>
      <c r="F9" s="165"/>
      <c r="G9" s="82" t="s">
        <v>47</v>
      </c>
      <c r="H9" s="166">
        <v>0.14466608304152076</v>
      </c>
    </row>
    <row r="10" spans="1:10">
      <c r="A10" s="82" t="s">
        <v>50</v>
      </c>
      <c r="B10" s="166">
        <v>-7.2909698996655517E-2</v>
      </c>
      <c r="C10" s="25"/>
      <c r="D10" s="82" t="s">
        <v>51</v>
      </c>
      <c r="E10" s="166">
        <v>-6.3448252789347792E-2</v>
      </c>
      <c r="F10" s="165"/>
      <c r="G10" s="82" t="s">
        <v>110</v>
      </c>
      <c r="H10" s="166">
        <v>0.16882029819513472</v>
      </c>
    </row>
    <row r="11" spans="1:10">
      <c r="A11" s="82" t="s">
        <v>55</v>
      </c>
      <c r="B11" s="166">
        <v>-7.2728164386248836E-2</v>
      </c>
      <c r="C11" s="25"/>
      <c r="D11" s="82" t="s">
        <v>50</v>
      </c>
      <c r="E11" s="166">
        <v>-6.2752763548126186E-2</v>
      </c>
      <c r="F11" s="165"/>
      <c r="G11" s="82" t="s">
        <v>104</v>
      </c>
      <c r="H11" s="166">
        <v>0.16972825927984322</v>
      </c>
    </row>
    <row r="12" spans="1:10">
      <c r="A12" s="82" t="s">
        <v>64</v>
      </c>
      <c r="B12" s="166">
        <v>-6.7722714721697427E-2</v>
      </c>
      <c r="C12" s="25"/>
      <c r="D12" s="82" t="s">
        <v>57</v>
      </c>
      <c r="E12" s="166">
        <v>-6.203916311308242E-2</v>
      </c>
      <c r="F12" s="165"/>
      <c r="G12" s="82" t="s">
        <v>52</v>
      </c>
      <c r="H12" s="166">
        <v>0.17364261168384879</v>
      </c>
    </row>
    <row r="13" spans="1:10">
      <c r="A13" s="82" t="s">
        <v>67</v>
      </c>
      <c r="B13" s="166">
        <v>-6.2604392205381998E-2</v>
      </c>
      <c r="C13" s="25"/>
      <c r="D13" s="82" t="s">
        <v>60</v>
      </c>
      <c r="E13" s="166">
        <v>-5.847364838871956E-2</v>
      </c>
      <c r="F13" s="165"/>
      <c r="G13" s="82" t="s">
        <v>105</v>
      </c>
      <c r="H13" s="166">
        <v>0.18527961924188338</v>
      </c>
    </row>
    <row r="14" spans="1:10">
      <c r="A14" s="82" t="s">
        <v>60</v>
      </c>
      <c r="B14" s="166">
        <v>-5.9414314409557037E-2</v>
      </c>
      <c r="C14" s="25"/>
      <c r="D14" s="82" t="s">
        <v>56</v>
      </c>
      <c r="E14" s="166">
        <v>-5.128591710326285E-2</v>
      </c>
      <c r="F14" s="165"/>
      <c r="G14" s="82" t="s">
        <v>56</v>
      </c>
      <c r="H14" s="166">
        <v>0.19282977817717448</v>
      </c>
    </row>
    <row r="15" spans="1:10">
      <c r="A15" s="82" t="s">
        <v>57</v>
      </c>
      <c r="B15" s="166">
        <v>-5.7977285018929153E-2</v>
      </c>
      <c r="C15" s="25"/>
      <c r="D15" s="82" t="s">
        <v>55</v>
      </c>
      <c r="E15" s="166">
        <v>-4.7572291905795802E-2</v>
      </c>
      <c r="F15" s="165"/>
      <c r="G15" s="82" t="s">
        <v>111</v>
      </c>
      <c r="H15" s="166">
        <v>0.19403258842591178</v>
      </c>
    </row>
    <row r="16" spans="1:10">
      <c r="A16" s="82" t="s">
        <v>65</v>
      </c>
      <c r="B16" s="166">
        <v>-5.324989668811618E-2</v>
      </c>
      <c r="C16" s="29"/>
      <c r="D16" s="82" t="s">
        <v>72</v>
      </c>
      <c r="E16" s="166">
        <v>-4.5978151522450654E-2</v>
      </c>
      <c r="F16" s="165"/>
      <c r="G16" s="82" t="s">
        <v>62</v>
      </c>
      <c r="H16" s="166">
        <v>0.1970683116041087</v>
      </c>
    </row>
    <row r="17" spans="1:8">
      <c r="A17" s="82" t="s">
        <v>51</v>
      </c>
      <c r="B17" s="166">
        <v>-4.1713083302388911E-2</v>
      </c>
      <c r="C17" s="25"/>
      <c r="D17" s="82" t="s">
        <v>64</v>
      </c>
      <c r="E17" s="166">
        <v>-2.8101882071366404E-2</v>
      </c>
      <c r="F17" s="165"/>
      <c r="G17" s="82" t="s">
        <v>61</v>
      </c>
      <c r="H17" s="166">
        <v>0.19727360076867642</v>
      </c>
    </row>
    <row r="18" spans="1:8">
      <c r="A18" s="82" t="s">
        <v>72</v>
      </c>
      <c r="B18" s="166">
        <v>-4.154786150712831E-2</v>
      </c>
      <c r="C18" s="25"/>
      <c r="D18" s="82" t="s">
        <v>69</v>
      </c>
      <c r="E18" s="166">
        <v>-2.5168919948090247E-2</v>
      </c>
      <c r="F18" s="165"/>
      <c r="G18" s="82" t="s">
        <v>63</v>
      </c>
      <c r="H18" s="166">
        <v>0.20258567363602623</v>
      </c>
    </row>
    <row r="19" spans="1:8">
      <c r="A19" s="82" t="s">
        <v>61</v>
      </c>
      <c r="B19" s="166">
        <v>-3.8385522821320489E-2</v>
      </c>
      <c r="C19" s="25"/>
      <c r="D19" s="82" t="s">
        <v>112</v>
      </c>
      <c r="E19" s="166">
        <v>-2.2795431825755053E-2</v>
      </c>
      <c r="F19" s="165"/>
      <c r="G19" s="82" t="s">
        <v>57</v>
      </c>
      <c r="H19" s="166">
        <v>0.20681031967657235</v>
      </c>
    </row>
    <row r="20" spans="1:8">
      <c r="A20" s="82" t="s">
        <v>56</v>
      </c>
      <c r="B20" s="166">
        <v>-3.7141275260680999E-2</v>
      </c>
      <c r="C20" s="25"/>
      <c r="D20" s="82" t="s">
        <v>65</v>
      </c>
      <c r="E20" s="166">
        <v>-1.9164142132659382E-2</v>
      </c>
      <c r="F20" s="165"/>
      <c r="G20" s="82" t="s">
        <v>67</v>
      </c>
      <c r="H20" s="166">
        <v>0.20735524256651017</v>
      </c>
    </row>
    <row r="21" spans="1:8">
      <c r="A21" s="82" t="s">
        <v>109</v>
      </c>
      <c r="B21" s="166">
        <v>-3.4603591765221202E-2</v>
      </c>
      <c r="C21" s="25"/>
      <c r="D21" s="82" t="s">
        <v>66</v>
      </c>
      <c r="E21" s="166">
        <v>-1.5327110100472842E-2</v>
      </c>
      <c r="F21" s="165"/>
      <c r="G21" s="82" t="s">
        <v>53</v>
      </c>
      <c r="H21" s="166">
        <v>0.20779169929522318</v>
      </c>
    </row>
    <row r="22" spans="1:8">
      <c r="A22" s="82" t="s">
        <v>68</v>
      </c>
      <c r="B22" s="166">
        <v>-1.9893153381133136E-2</v>
      </c>
      <c r="C22" s="25"/>
      <c r="D22" s="82" t="s">
        <v>70</v>
      </c>
      <c r="E22" s="166">
        <v>-1.2524015011778538E-2</v>
      </c>
      <c r="F22" s="165"/>
      <c r="G22" s="82" t="s">
        <v>66</v>
      </c>
      <c r="H22" s="166">
        <v>0.21355789634670899</v>
      </c>
    </row>
    <row r="23" spans="1:8">
      <c r="A23" s="82" t="s">
        <v>59</v>
      </c>
      <c r="B23" s="166">
        <v>-1.8956043956043955E-2</v>
      </c>
      <c r="C23" s="25"/>
      <c r="D23" s="82" t="s">
        <v>61</v>
      </c>
      <c r="E23" s="166">
        <v>-1.1324246253836432E-2</v>
      </c>
      <c r="F23" s="165"/>
      <c r="G23" s="82" t="s">
        <v>68</v>
      </c>
      <c r="H23" s="166">
        <v>0.21946853369400907</v>
      </c>
    </row>
    <row r="24" spans="1:8">
      <c r="A24" s="82" t="s">
        <v>52</v>
      </c>
      <c r="B24" s="166">
        <v>-1.4979928853496948E-2</v>
      </c>
      <c r="C24" s="25"/>
      <c r="D24" s="82" t="s">
        <v>59</v>
      </c>
      <c r="E24" s="166">
        <v>-2.7564627877523654E-3</v>
      </c>
      <c r="F24" s="165"/>
      <c r="G24" s="82" t="s">
        <v>112</v>
      </c>
      <c r="H24" s="166">
        <v>0.22653111827423755</v>
      </c>
    </row>
    <row r="25" spans="1:8">
      <c r="A25" s="82" t="s">
        <v>66</v>
      </c>
      <c r="B25" s="166">
        <v>-6.9717554522702894E-3</v>
      </c>
      <c r="C25" s="25"/>
      <c r="D25" s="82" t="s">
        <v>109</v>
      </c>
      <c r="E25" s="166">
        <v>-7.2198216922824483E-4</v>
      </c>
      <c r="F25" s="165"/>
      <c r="G25" s="82" t="s">
        <v>70</v>
      </c>
      <c r="H25" s="166">
        <v>0.23472176151889937</v>
      </c>
    </row>
    <row r="26" spans="1:8">
      <c r="A26" s="82" t="s">
        <v>70</v>
      </c>
      <c r="B26" s="166">
        <v>-6.1965547155781384E-3</v>
      </c>
      <c r="C26" s="25"/>
      <c r="D26" s="82" t="s">
        <v>68</v>
      </c>
      <c r="E26" s="166">
        <v>4.7173527673823124E-3</v>
      </c>
      <c r="F26" s="165"/>
      <c r="G26" s="82" t="s">
        <v>55</v>
      </c>
      <c r="H26" s="166">
        <v>0.2348511537784041</v>
      </c>
    </row>
    <row r="27" spans="1:8">
      <c r="A27" s="82" t="s">
        <v>62</v>
      </c>
      <c r="B27" s="166">
        <v>-1.1298511690745461E-3</v>
      </c>
      <c r="C27" s="25"/>
      <c r="D27" s="82" t="s">
        <v>47</v>
      </c>
      <c r="E27" s="166">
        <v>8.3417007801034997E-3</v>
      </c>
      <c r="F27" s="165"/>
      <c r="G27" s="82" t="s">
        <v>72</v>
      </c>
      <c r="H27" s="166">
        <v>0.23851296682706638</v>
      </c>
    </row>
    <row r="28" spans="1:8">
      <c r="A28" s="82" t="s">
        <v>73</v>
      </c>
      <c r="B28" s="166">
        <v>-8.5053300068042641E-4</v>
      </c>
      <c r="C28" s="25"/>
      <c r="D28" s="82" t="s">
        <v>62</v>
      </c>
      <c r="E28" s="166">
        <v>8.9478874158833883E-3</v>
      </c>
      <c r="F28" s="165"/>
      <c r="G28" s="82" t="s">
        <v>65</v>
      </c>
      <c r="H28" s="166">
        <v>0.23917901670195249</v>
      </c>
    </row>
    <row r="29" spans="1:8">
      <c r="A29" s="82" t="s">
        <v>48</v>
      </c>
      <c r="B29" s="166">
        <v>1.2119185925028209E-3</v>
      </c>
      <c r="C29" s="25"/>
      <c r="D29" s="82" t="s">
        <v>52</v>
      </c>
      <c r="E29" s="166">
        <v>9.6174940110039572E-3</v>
      </c>
      <c r="F29" s="165"/>
      <c r="G29" s="82" t="s">
        <v>109</v>
      </c>
      <c r="H29" s="166">
        <v>0.24920886075949367</v>
      </c>
    </row>
    <row r="30" spans="1:8">
      <c r="A30" s="82" t="s">
        <v>69</v>
      </c>
      <c r="B30" s="166">
        <v>3.0442882547209754E-2</v>
      </c>
      <c r="C30" s="25"/>
      <c r="D30" s="82" t="s">
        <v>63</v>
      </c>
      <c r="E30" s="166">
        <v>9.747797883841695E-3</v>
      </c>
      <c r="F30" s="165"/>
      <c r="G30" s="82" t="s">
        <v>71</v>
      </c>
      <c r="H30" s="166">
        <v>0.2664498088226902</v>
      </c>
    </row>
    <row r="31" spans="1:8">
      <c r="A31" s="82" t="s">
        <v>112</v>
      </c>
      <c r="B31" s="166">
        <v>4.0943789035392086E-2</v>
      </c>
      <c r="C31" s="25"/>
      <c r="D31" s="82" t="s">
        <v>48</v>
      </c>
      <c r="E31" s="166">
        <v>1.5454489405865307E-2</v>
      </c>
      <c r="F31" s="165"/>
      <c r="G31" s="82" t="s">
        <v>64</v>
      </c>
      <c r="H31" s="166">
        <v>0.2744501085622581</v>
      </c>
    </row>
    <row r="32" spans="1:8">
      <c r="A32" s="82" t="s">
        <v>54</v>
      </c>
      <c r="B32" s="166">
        <v>4.3601994183631074E-2</v>
      </c>
      <c r="C32" s="25"/>
      <c r="D32" s="82" t="s">
        <v>73</v>
      </c>
      <c r="E32" s="166">
        <v>1.9440185045611662E-2</v>
      </c>
      <c r="F32" s="165"/>
      <c r="G32" s="82" t="s">
        <v>58</v>
      </c>
      <c r="H32" s="166">
        <v>0.28220097788805371</v>
      </c>
    </row>
    <row r="33" spans="1:8">
      <c r="A33" s="82" t="s">
        <v>71</v>
      </c>
      <c r="B33" s="166">
        <v>6.1991267317125759E-2</v>
      </c>
      <c r="C33" s="25"/>
      <c r="D33" s="82" t="s">
        <v>67</v>
      </c>
      <c r="E33" s="166">
        <v>4.0689762097538287E-2</v>
      </c>
      <c r="F33" s="165"/>
      <c r="G33" s="82" t="s">
        <v>50</v>
      </c>
      <c r="H33" s="166">
        <v>0.28563787108852634</v>
      </c>
    </row>
    <row r="34" spans="1:8">
      <c r="A34" s="82" t="s">
        <v>63</v>
      </c>
      <c r="B34" s="166">
        <v>0.10240727231917401</v>
      </c>
      <c r="C34" s="25"/>
      <c r="D34" s="82" t="s">
        <v>71</v>
      </c>
      <c r="E34" s="166">
        <v>4.6633685345511051E-2</v>
      </c>
      <c r="F34" s="165"/>
      <c r="G34" s="82" t="s">
        <v>69</v>
      </c>
      <c r="H34" s="166">
        <v>0.30060155255472631</v>
      </c>
    </row>
    <row r="35" spans="1:8">
      <c r="A35" s="82" t="s">
        <v>47</v>
      </c>
      <c r="B35" s="166">
        <v>0.10521277252794763</v>
      </c>
      <c r="C35" s="25"/>
      <c r="D35" s="82" t="s">
        <v>58</v>
      </c>
      <c r="E35" s="166">
        <v>8.2102053492442928E-2</v>
      </c>
      <c r="F35" s="165"/>
      <c r="G35" s="82" t="s">
        <v>60</v>
      </c>
      <c r="H35" s="166">
        <v>0.30923495914830401</v>
      </c>
    </row>
    <row r="36" spans="1:8">
      <c r="A36" s="82" t="s">
        <v>104</v>
      </c>
      <c r="B36" s="166">
        <v>0.11073688937537715</v>
      </c>
      <c r="C36" s="25"/>
      <c r="D36" s="82" t="s">
        <v>54</v>
      </c>
      <c r="E36" s="166">
        <v>0.10220569125226184</v>
      </c>
      <c r="F36" s="165"/>
      <c r="G36" s="82" t="s">
        <v>59</v>
      </c>
      <c r="H36" s="166">
        <v>0.30935770988693767</v>
      </c>
    </row>
    <row r="37" spans="1:8">
      <c r="A37" s="83" t="s">
        <v>58</v>
      </c>
      <c r="B37" s="167">
        <v>0.16492787223080888</v>
      </c>
      <c r="C37" s="25"/>
      <c r="D37" s="83" t="s">
        <v>104</v>
      </c>
      <c r="E37" s="167">
        <v>0.11563532214945943</v>
      </c>
      <c r="F37" s="165"/>
      <c r="G37" s="83" t="s">
        <v>73</v>
      </c>
      <c r="H37" s="167">
        <v>0.32137512293154319</v>
      </c>
    </row>
    <row r="38" spans="1:8">
      <c r="B38" s="168"/>
      <c r="F38" s="169"/>
      <c r="G38" s="169"/>
      <c r="H38" s="25"/>
    </row>
    <row r="39" spans="1:8">
      <c r="A39" s="8" t="s">
        <v>94</v>
      </c>
      <c r="C39" s="8"/>
      <c r="D39" s="8"/>
      <c r="E39" s="8"/>
    </row>
    <row r="40" spans="1:8">
      <c r="A40" s="12" t="s">
        <v>138</v>
      </c>
      <c r="C40" s="12"/>
      <c r="D40" s="12"/>
      <c r="E40" s="12"/>
    </row>
    <row r="41" spans="1:8">
      <c r="A41" s="12"/>
      <c r="C41" s="12"/>
      <c r="D41" s="12"/>
      <c r="E41" s="12"/>
    </row>
    <row r="42" spans="1:8">
      <c r="A42" s="117" t="s">
        <v>151</v>
      </c>
      <c r="C42" s="117"/>
      <c r="D42" s="117"/>
      <c r="E42" s="117"/>
    </row>
  </sheetData>
  <sortState ref="A4:B36">
    <sortCondition ref="B4:B36"/>
  </sortState>
  <mergeCells count="4">
    <mergeCell ref="A1:E1"/>
    <mergeCell ref="B3:B4"/>
    <mergeCell ref="E3:E4"/>
    <mergeCell ref="H3:H4"/>
  </mergeCells>
  <hyperlinks>
    <hyperlink ref="H1" location="Contents!A1" display="back to contents page"/>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
  <sheetViews>
    <sheetView showGridLines="0" zoomScaleNormal="100" workbookViewId="0">
      <selection sqref="A1:J1"/>
    </sheetView>
  </sheetViews>
  <sheetFormatPr defaultColWidth="9.140625" defaultRowHeight="12.75"/>
  <cols>
    <col min="1" max="16384" width="9.140625" style="38"/>
  </cols>
  <sheetData>
    <row r="1" spans="1:14" ht="18" customHeight="1">
      <c r="A1" s="128" t="s">
        <v>165</v>
      </c>
      <c r="B1" s="128"/>
      <c r="C1" s="128"/>
      <c r="D1" s="128"/>
      <c r="E1" s="128"/>
      <c r="F1" s="128"/>
      <c r="G1" s="128"/>
      <c r="H1" s="128"/>
      <c r="I1" s="128"/>
      <c r="J1" s="128"/>
      <c r="K1" s="66"/>
      <c r="L1" s="156" t="s">
        <v>197</v>
      </c>
      <c r="M1" s="156"/>
      <c r="N1" s="156"/>
    </row>
    <row r="2" spans="1:14" ht="15" customHeight="1"/>
  </sheetData>
  <mergeCells count="2">
    <mergeCell ref="L1:N1"/>
    <mergeCell ref="A1:J1"/>
  </mergeCells>
  <hyperlinks>
    <hyperlink ref="L1" location="Contents!A1" display="back to contents page"/>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I39"/>
  <sheetViews>
    <sheetView workbookViewId="0">
      <selection sqref="A1:E1"/>
    </sheetView>
  </sheetViews>
  <sheetFormatPr defaultColWidth="9.140625" defaultRowHeight="12.75"/>
  <cols>
    <col min="1" max="1" width="21.140625" style="157" customWidth="1"/>
    <col min="2" max="2" width="20" style="157" customWidth="1"/>
    <col min="3" max="16384" width="9.140625" style="157"/>
  </cols>
  <sheetData>
    <row r="1" spans="1:9" ht="18" customHeight="1">
      <c r="A1" s="129" t="s">
        <v>166</v>
      </c>
      <c r="B1" s="129"/>
      <c r="C1" s="129"/>
      <c r="D1" s="129"/>
      <c r="E1" s="129"/>
      <c r="F1" s="92"/>
      <c r="G1" s="156" t="s">
        <v>197</v>
      </c>
      <c r="H1" s="156"/>
      <c r="I1" s="156"/>
    </row>
    <row r="2" spans="1:9" ht="15" customHeight="1"/>
    <row r="3" spans="1:9" ht="15" customHeight="1">
      <c r="A3" s="264" t="s">
        <v>84</v>
      </c>
      <c r="B3" s="265" t="s">
        <v>116</v>
      </c>
    </row>
    <row r="4" spans="1:9">
      <c r="A4" s="262"/>
      <c r="B4" s="263"/>
    </row>
    <row r="5" spans="1:9">
      <c r="A5" s="162" t="s">
        <v>105</v>
      </c>
      <c r="B5" s="11">
        <v>9</v>
      </c>
      <c r="G5" s="159"/>
      <c r="I5" s="158"/>
    </row>
    <row r="6" spans="1:9">
      <c r="A6" s="162" t="s">
        <v>64</v>
      </c>
      <c r="B6" s="11">
        <v>9</v>
      </c>
      <c r="G6" s="159"/>
      <c r="I6" s="158"/>
    </row>
    <row r="7" spans="1:9">
      <c r="A7" s="162" t="s">
        <v>110</v>
      </c>
      <c r="B7" s="11">
        <v>12</v>
      </c>
      <c r="G7" s="159"/>
      <c r="I7" s="158"/>
    </row>
    <row r="8" spans="1:9">
      <c r="A8" s="162" t="s">
        <v>50</v>
      </c>
      <c r="B8" s="11">
        <v>16</v>
      </c>
      <c r="G8" s="159"/>
      <c r="I8" s="158"/>
    </row>
    <row r="9" spans="1:9">
      <c r="A9" s="162" t="s">
        <v>59</v>
      </c>
      <c r="B9" s="11">
        <v>23</v>
      </c>
      <c r="G9" s="159"/>
      <c r="I9" s="158"/>
    </row>
    <row r="10" spans="1:9">
      <c r="A10" s="162" t="s">
        <v>111</v>
      </c>
      <c r="B10" s="11">
        <v>23</v>
      </c>
      <c r="G10" s="159"/>
      <c r="I10" s="158"/>
    </row>
    <row r="11" spans="1:9">
      <c r="A11" s="162" t="s">
        <v>72</v>
      </c>
      <c r="B11" s="11">
        <v>24</v>
      </c>
      <c r="G11" s="159"/>
      <c r="I11" s="158"/>
    </row>
    <row r="12" spans="1:9">
      <c r="A12" s="162" t="s">
        <v>109</v>
      </c>
      <c r="B12" s="11">
        <v>29</v>
      </c>
      <c r="G12" s="159"/>
      <c r="I12" s="158"/>
    </row>
    <row r="13" spans="1:9">
      <c r="A13" s="162" t="s">
        <v>69</v>
      </c>
      <c r="B13" s="11">
        <v>41</v>
      </c>
      <c r="G13" s="159"/>
      <c r="I13" s="158"/>
    </row>
    <row r="14" spans="1:9">
      <c r="A14" s="162" t="s">
        <v>65</v>
      </c>
      <c r="B14" s="11">
        <v>43</v>
      </c>
      <c r="G14" s="159"/>
      <c r="I14" s="158"/>
    </row>
    <row r="15" spans="1:9">
      <c r="A15" s="162" t="s">
        <v>67</v>
      </c>
      <c r="B15" s="11">
        <v>43</v>
      </c>
      <c r="G15" s="159"/>
      <c r="I15" s="158"/>
    </row>
    <row r="16" spans="1:9">
      <c r="A16" s="162" t="s">
        <v>55</v>
      </c>
      <c r="B16" s="11">
        <v>53</v>
      </c>
      <c r="G16" s="159"/>
      <c r="I16" s="158"/>
    </row>
    <row r="17" spans="1:9">
      <c r="A17" s="162" t="s">
        <v>124</v>
      </c>
      <c r="B17" s="11">
        <v>70</v>
      </c>
      <c r="G17" s="159"/>
      <c r="I17" s="158"/>
    </row>
    <row r="18" spans="1:9">
      <c r="A18" s="162" t="s">
        <v>57</v>
      </c>
      <c r="B18" s="11">
        <v>92</v>
      </c>
      <c r="G18" s="159"/>
      <c r="I18" s="158"/>
    </row>
    <row r="19" spans="1:9">
      <c r="A19" s="162" t="s">
        <v>56</v>
      </c>
      <c r="B19" s="11">
        <v>96</v>
      </c>
      <c r="G19" s="159"/>
      <c r="I19" s="158"/>
    </row>
    <row r="20" spans="1:9">
      <c r="A20" s="162" t="s">
        <v>53</v>
      </c>
      <c r="B20" s="11">
        <v>152</v>
      </c>
      <c r="G20" s="159"/>
      <c r="I20" s="158"/>
    </row>
    <row r="21" spans="1:9">
      <c r="A21" s="162" t="s">
        <v>71</v>
      </c>
      <c r="B21" s="11">
        <v>159</v>
      </c>
      <c r="G21" s="159"/>
      <c r="I21" s="158"/>
    </row>
    <row r="22" spans="1:9">
      <c r="A22" s="162" t="s">
        <v>66</v>
      </c>
      <c r="B22" s="11">
        <v>181</v>
      </c>
      <c r="G22" s="159"/>
      <c r="I22" s="158"/>
    </row>
    <row r="23" spans="1:9">
      <c r="A23" s="162" t="s">
        <v>58</v>
      </c>
      <c r="B23" s="11">
        <v>263</v>
      </c>
      <c r="G23" s="159"/>
      <c r="I23" s="158"/>
    </row>
    <row r="24" spans="1:9">
      <c r="A24" s="162" t="s">
        <v>70</v>
      </c>
      <c r="B24" s="11">
        <v>282</v>
      </c>
      <c r="G24" s="159"/>
      <c r="I24" s="158"/>
    </row>
    <row r="25" spans="1:9">
      <c r="A25" s="162" t="s">
        <v>60</v>
      </c>
      <c r="B25" s="11">
        <v>322</v>
      </c>
      <c r="G25" s="159"/>
      <c r="I25" s="158"/>
    </row>
    <row r="26" spans="1:9">
      <c r="A26" s="162" t="s">
        <v>73</v>
      </c>
      <c r="B26" s="11">
        <v>430</v>
      </c>
      <c r="G26" s="159"/>
      <c r="I26" s="158"/>
    </row>
    <row r="27" spans="1:9">
      <c r="A27" s="162" t="s">
        <v>49</v>
      </c>
      <c r="B27" s="11">
        <v>480</v>
      </c>
      <c r="G27" s="159"/>
      <c r="I27" s="158"/>
    </row>
    <row r="28" spans="1:9">
      <c r="A28" s="162" t="s">
        <v>68</v>
      </c>
      <c r="B28" s="11">
        <v>540</v>
      </c>
      <c r="G28" s="159"/>
      <c r="I28" s="158"/>
    </row>
    <row r="29" spans="1:9">
      <c r="A29" s="162" t="s">
        <v>63</v>
      </c>
      <c r="B29" s="11">
        <v>551</v>
      </c>
      <c r="G29" s="159"/>
      <c r="I29" s="158"/>
    </row>
    <row r="30" spans="1:9">
      <c r="A30" s="162" t="s">
        <v>51</v>
      </c>
      <c r="B30" s="11">
        <v>556</v>
      </c>
      <c r="G30" s="159"/>
      <c r="I30" s="158"/>
    </row>
    <row r="31" spans="1:9">
      <c r="A31" s="162" t="s">
        <v>112</v>
      </c>
      <c r="B31" s="11">
        <v>623</v>
      </c>
      <c r="G31" s="159"/>
      <c r="I31" s="158"/>
    </row>
    <row r="32" spans="1:9">
      <c r="A32" s="162" t="s">
        <v>52</v>
      </c>
      <c r="B32" s="11">
        <v>686</v>
      </c>
      <c r="G32" s="159"/>
      <c r="I32" s="158"/>
    </row>
    <row r="33" spans="1:9">
      <c r="A33" s="162" t="s">
        <v>61</v>
      </c>
      <c r="B33" s="11">
        <v>726</v>
      </c>
      <c r="G33" s="159"/>
      <c r="I33" s="158"/>
    </row>
    <row r="34" spans="1:9">
      <c r="A34" s="162" t="s">
        <v>47</v>
      </c>
      <c r="B34" s="11">
        <v>1234</v>
      </c>
      <c r="G34" s="159"/>
      <c r="I34" s="158"/>
    </row>
    <row r="35" spans="1:9">
      <c r="A35" s="162" t="s">
        <v>104</v>
      </c>
      <c r="B35" s="11">
        <v>2003</v>
      </c>
      <c r="G35" s="159"/>
      <c r="I35" s="158"/>
    </row>
    <row r="36" spans="1:9">
      <c r="A36" s="162" t="s">
        <v>48</v>
      </c>
      <c r="B36" s="11">
        <v>2489</v>
      </c>
      <c r="G36" s="159"/>
      <c r="I36" s="158"/>
    </row>
    <row r="37" spans="1:9">
      <c r="A37" s="163" t="s">
        <v>54</v>
      </c>
      <c r="B37" s="21">
        <v>3640</v>
      </c>
      <c r="G37" s="159"/>
      <c r="I37" s="158"/>
    </row>
    <row r="39" spans="1:9">
      <c r="A39" s="150" t="s">
        <v>151</v>
      </c>
      <c r="B39" s="150"/>
    </row>
  </sheetData>
  <sortState ref="A4:B36">
    <sortCondition ref="B4:B36"/>
  </sortState>
  <mergeCells count="5">
    <mergeCell ref="A39:B39"/>
    <mergeCell ref="G1:I1"/>
    <mergeCell ref="A1:E1"/>
    <mergeCell ref="A3:A4"/>
    <mergeCell ref="B3:B4"/>
  </mergeCells>
  <phoneticPr fontId="11" type="noConversion"/>
  <conditionalFormatting sqref="A5:B37">
    <cfRule type="expression" dxfId="3" priority="1" stopIfTrue="1">
      <formula>$A5="SCOTLAND"</formula>
    </cfRule>
  </conditionalFormatting>
  <hyperlinks>
    <hyperlink ref="G1" location="Contents!A1" display="back to contents page"/>
  </hyperlinks>
  <pageMargins left="0.75" right="0.75" top="1" bottom="1" header="0.5" footer="0.5"/>
  <pageSetup paperSize="9" orientation="landscape" horizontalDpi="200" verticalDpi="2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showGridLines="0" workbookViewId="0">
      <selection sqref="A1:F1"/>
    </sheetView>
  </sheetViews>
  <sheetFormatPr defaultRowHeight="12.75"/>
  <cols>
    <col min="1" max="6" width="10.85546875" style="23" customWidth="1"/>
    <col min="7" max="16384" width="9.140625" style="23"/>
  </cols>
  <sheetData>
    <row r="1" spans="1:10" ht="18" customHeight="1">
      <c r="A1" s="129" t="s">
        <v>166</v>
      </c>
      <c r="B1" s="129"/>
      <c r="C1" s="129"/>
      <c r="D1" s="129"/>
      <c r="E1" s="129"/>
      <c r="F1" s="129"/>
      <c r="G1" s="92"/>
      <c r="H1" s="156" t="s">
        <v>197</v>
      </c>
      <c r="I1" s="156"/>
      <c r="J1" s="156"/>
    </row>
    <row r="2" spans="1:10" ht="15" customHeight="1"/>
  </sheetData>
  <mergeCells count="2">
    <mergeCell ref="H1:J1"/>
    <mergeCell ref="A1:F1"/>
  </mergeCells>
  <hyperlinks>
    <hyperlink ref="H1" location="Contents!A1" display="back to contents page"/>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election sqref="A1:G1"/>
    </sheetView>
  </sheetViews>
  <sheetFormatPr defaultColWidth="9.140625" defaultRowHeight="12.75"/>
  <cols>
    <col min="1" max="1" width="10.28515625" style="157" customWidth="1"/>
    <col min="2" max="3" width="11.5703125" style="157" bestFit="1" customWidth="1"/>
    <col min="4" max="6" width="10.5703125" style="157" bestFit="1" customWidth="1"/>
    <col min="7" max="11" width="8.140625" style="157" customWidth="1"/>
    <col min="12" max="16384" width="9.140625" style="157"/>
  </cols>
  <sheetData>
    <row r="1" spans="1:14" ht="18" customHeight="1">
      <c r="A1" s="129" t="s">
        <v>183</v>
      </c>
      <c r="B1" s="129"/>
      <c r="C1" s="129"/>
      <c r="D1" s="129"/>
      <c r="E1" s="129"/>
      <c r="F1" s="129"/>
      <c r="G1" s="129"/>
      <c r="H1" s="92"/>
      <c r="I1" s="156" t="s">
        <v>197</v>
      </c>
      <c r="J1" s="156"/>
      <c r="K1" s="156"/>
    </row>
    <row r="2" spans="1:14" ht="15" customHeight="1"/>
    <row r="3" spans="1:14" ht="15" customHeight="1">
      <c r="B3" s="266" t="s">
        <v>181</v>
      </c>
      <c r="C3" s="266"/>
      <c r="D3" s="266"/>
      <c r="E3" s="266"/>
      <c r="F3" s="266"/>
      <c r="G3" s="267" t="s">
        <v>182</v>
      </c>
      <c r="H3" s="266"/>
      <c r="I3" s="266"/>
      <c r="J3" s="266"/>
      <c r="K3" s="266"/>
    </row>
    <row r="4" spans="1:14">
      <c r="B4" s="266"/>
      <c r="C4" s="266"/>
      <c r="D4" s="266"/>
      <c r="E4" s="266"/>
      <c r="F4" s="266"/>
      <c r="G4" s="267"/>
      <c r="H4" s="266"/>
      <c r="I4" s="266"/>
      <c r="J4" s="266"/>
      <c r="K4" s="266"/>
    </row>
    <row r="5" spans="1:14" ht="15" customHeight="1">
      <c r="A5" s="264" t="s">
        <v>179</v>
      </c>
      <c r="B5" s="271"/>
      <c r="C5" s="271"/>
      <c r="D5" s="271"/>
      <c r="E5" s="271"/>
      <c r="F5" s="269" t="s">
        <v>177</v>
      </c>
      <c r="G5" s="273"/>
      <c r="H5" s="271"/>
      <c r="I5" s="271"/>
      <c r="J5" s="271"/>
      <c r="K5" s="269" t="s">
        <v>177</v>
      </c>
    </row>
    <row r="6" spans="1:14" ht="15" customHeight="1">
      <c r="A6" s="268"/>
      <c r="B6" s="272" t="s">
        <v>175</v>
      </c>
      <c r="C6" s="272" t="s">
        <v>176</v>
      </c>
      <c r="D6" s="272" t="s">
        <v>178</v>
      </c>
      <c r="E6" s="272" t="s">
        <v>124</v>
      </c>
      <c r="F6" s="270"/>
      <c r="G6" s="274" t="s">
        <v>175</v>
      </c>
      <c r="H6" s="272" t="s">
        <v>176</v>
      </c>
      <c r="I6" s="272" t="s">
        <v>178</v>
      </c>
      <c r="J6" s="272" t="s">
        <v>124</v>
      </c>
      <c r="K6" s="270"/>
    </row>
    <row r="7" spans="1:14">
      <c r="A7" s="106">
        <v>2009</v>
      </c>
      <c r="B7" s="11">
        <v>62260500</v>
      </c>
      <c r="C7" s="158">
        <v>52196400</v>
      </c>
      <c r="D7" s="158">
        <v>3038900</v>
      </c>
      <c r="E7" s="158">
        <v>5231900</v>
      </c>
      <c r="F7" s="158">
        <v>1793300</v>
      </c>
      <c r="G7" s="108"/>
      <c r="H7" s="109"/>
      <c r="I7" s="109"/>
      <c r="J7" s="109"/>
      <c r="K7" s="109"/>
      <c r="L7" s="159"/>
      <c r="M7" s="160"/>
      <c r="N7" s="158"/>
    </row>
    <row r="8" spans="1:14">
      <c r="A8" s="106">
        <v>2010</v>
      </c>
      <c r="B8" s="11">
        <v>62759500</v>
      </c>
      <c r="C8" s="158">
        <v>52642500</v>
      </c>
      <c r="D8" s="158">
        <v>3050000</v>
      </c>
      <c r="E8" s="158">
        <v>5262200</v>
      </c>
      <c r="F8" s="158">
        <v>1804800</v>
      </c>
      <c r="G8" s="108">
        <f t="shared" ref="G8:G18" si="0">(B8-B7)/B7</f>
        <v>8.0147123778318511E-3</v>
      </c>
      <c r="H8" s="109">
        <f t="shared" ref="H8:H18" si="1">(C8-C7)/C7</f>
        <v>8.5465664298687259E-3</v>
      </c>
      <c r="I8" s="109">
        <f t="shared" ref="I8:I18" si="2">(D8-D7)/D7</f>
        <v>3.6526374675046893E-3</v>
      </c>
      <c r="J8" s="109">
        <f t="shared" ref="J8:J18" si="3">(E8-E7)/E7</f>
        <v>5.7913950954720083E-3</v>
      </c>
      <c r="K8" s="109">
        <f t="shared" ref="K8:K18" si="4">(F8-F7)/F7</f>
        <v>6.412758601460994E-3</v>
      </c>
      <c r="L8" s="159"/>
      <c r="M8" s="160"/>
      <c r="N8" s="158"/>
    </row>
    <row r="9" spans="1:14">
      <c r="A9" s="106">
        <v>2011</v>
      </c>
      <c r="B9" s="11">
        <v>63285100</v>
      </c>
      <c r="C9" s="158">
        <v>53107200</v>
      </c>
      <c r="D9" s="158">
        <v>3063800</v>
      </c>
      <c r="E9" s="158">
        <v>5299900</v>
      </c>
      <c r="F9" s="158">
        <v>1814300</v>
      </c>
      <c r="G9" s="108">
        <f t="shared" si="0"/>
        <v>8.3748277153259665E-3</v>
      </c>
      <c r="H9" s="109">
        <f t="shared" si="1"/>
        <v>8.8274683003276826E-3</v>
      </c>
      <c r="I9" s="109">
        <f t="shared" si="2"/>
        <v>4.5245901639344261E-3</v>
      </c>
      <c r="J9" s="109">
        <f t="shared" si="3"/>
        <v>7.1643039033104025E-3</v>
      </c>
      <c r="K9" s="109">
        <f t="shared" si="4"/>
        <v>5.2637411347517728E-3</v>
      </c>
      <c r="L9" s="159"/>
      <c r="M9" s="160"/>
      <c r="N9" s="158"/>
    </row>
    <row r="10" spans="1:14">
      <c r="A10" s="106">
        <v>2012</v>
      </c>
      <c r="B10" s="11">
        <v>63705000</v>
      </c>
      <c r="C10" s="158">
        <v>53493700</v>
      </c>
      <c r="D10" s="158">
        <v>3074100</v>
      </c>
      <c r="E10" s="158">
        <v>5313600</v>
      </c>
      <c r="F10" s="158">
        <v>1823600</v>
      </c>
      <c r="G10" s="108">
        <f t="shared" si="0"/>
        <v>6.6350531167684024E-3</v>
      </c>
      <c r="H10" s="109">
        <f t="shared" si="1"/>
        <v>7.2777325861653414E-3</v>
      </c>
      <c r="I10" s="109">
        <f t="shared" si="2"/>
        <v>3.3618382400940009E-3</v>
      </c>
      <c r="J10" s="109">
        <f t="shared" si="3"/>
        <v>2.5849544331025113E-3</v>
      </c>
      <c r="K10" s="109">
        <f t="shared" si="4"/>
        <v>5.1259438902055889E-3</v>
      </c>
      <c r="L10" s="159"/>
      <c r="M10" s="160"/>
      <c r="N10" s="158"/>
    </row>
    <row r="11" spans="1:14">
      <c r="A11" s="106">
        <v>2013</v>
      </c>
      <c r="B11" s="11">
        <v>64105700</v>
      </c>
      <c r="C11" s="158">
        <v>53865800</v>
      </c>
      <c r="D11" s="158">
        <v>3082400</v>
      </c>
      <c r="E11" s="158">
        <v>5327700</v>
      </c>
      <c r="F11" s="158">
        <v>1829700</v>
      </c>
      <c r="G11" s="108">
        <f t="shared" si="0"/>
        <v>6.2899301467702695E-3</v>
      </c>
      <c r="H11" s="109">
        <f t="shared" si="1"/>
        <v>6.9559592998801731E-3</v>
      </c>
      <c r="I11" s="109">
        <f t="shared" si="2"/>
        <v>2.6999772291077064E-3</v>
      </c>
      <c r="J11" s="109">
        <f t="shared" si="3"/>
        <v>2.6535682023486901E-3</v>
      </c>
      <c r="K11" s="109">
        <f t="shared" si="4"/>
        <v>3.3450318052204429E-3</v>
      </c>
      <c r="L11" s="159"/>
      <c r="M11" s="160"/>
      <c r="N11" s="158"/>
    </row>
    <row r="12" spans="1:14">
      <c r="A12" s="106">
        <v>2014</v>
      </c>
      <c r="B12" s="11">
        <v>64596800</v>
      </c>
      <c r="C12" s="158">
        <v>54316600</v>
      </c>
      <c r="D12" s="158">
        <v>3092000</v>
      </c>
      <c r="E12" s="158">
        <v>5347600</v>
      </c>
      <c r="F12" s="158">
        <v>1840500</v>
      </c>
      <c r="G12" s="108">
        <f t="shared" si="0"/>
        <v>7.6607852343863339E-3</v>
      </c>
      <c r="H12" s="109">
        <f t="shared" si="1"/>
        <v>8.3689465300803099E-3</v>
      </c>
      <c r="I12" s="109">
        <f t="shared" si="2"/>
        <v>3.1144562678432392E-3</v>
      </c>
      <c r="J12" s="109">
        <f t="shared" si="3"/>
        <v>3.7351953000356627E-3</v>
      </c>
      <c r="K12" s="109">
        <f t="shared" si="4"/>
        <v>5.9026069847515983E-3</v>
      </c>
      <c r="L12" s="159"/>
      <c r="M12" s="160"/>
      <c r="N12" s="158"/>
    </row>
    <row r="13" spans="1:14">
      <c r="A13" s="106">
        <v>2015</v>
      </c>
      <c r="B13" s="11">
        <v>65110000</v>
      </c>
      <c r="C13" s="158">
        <v>54786300</v>
      </c>
      <c r="D13" s="158">
        <v>3099100</v>
      </c>
      <c r="E13" s="158">
        <v>5373000</v>
      </c>
      <c r="F13" s="158">
        <v>1851600</v>
      </c>
      <c r="G13" s="108">
        <f t="shared" si="0"/>
        <v>7.9446659896465453E-3</v>
      </c>
      <c r="H13" s="109">
        <f t="shared" si="1"/>
        <v>8.6474484779975186E-3</v>
      </c>
      <c r="I13" s="109">
        <f t="shared" si="2"/>
        <v>2.296248382923674E-3</v>
      </c>
      <c r="J13" s="109">
        <f t="shared" si="3"/>
        <v>4.7497943002468394E-3</v>
      </c>
      <c r="K13" s="109">
        <f t="shared" si="4"/>
        <v>6.0309698451507746E-3</v>
      </c>
      <c r="L13" s="159"/>
      <c r="M13" s="160"/>
      <c r="N13" s="158"/>
    </row>
    <row r="14" spans="1:14">
      <c r="A14" s="106">
        <v>2016</v>
      </c>
      <c r="B14" s="11">
        <v>65648100</v>
      </c>
      <c r="C14" s="158">
        <v>55268100</v>
      </c>
      <c r="D14" s="158">
        <v>3113200</v>
      </c>
      <c r="E14" s="158">
        <v>5404700</v>
      </c>
      <c r="F14" s="158">
        <v>1862100</v>
      </c>
      <c r="G14" s="108">
        <f t="shared" si="0"/>
        <v>8.2644755029949325E-3</v>
      </c>
      <c r="H14" s="109">
        <f t="shared" si="1"/>
        <v>8.7941693452560227E-3</v>
      </c>
      <c r="I14" s="109">
        <f t="shared" si="2"/>
        <v>4.5497079797360528E-3</v>
      </c>
      <c r="J14" s="109">
        <f t="shared" si="3"/>
        <v>5.8998697189651967E-3</v>
      </c>
      <c r="K14" s="109">
        <f t="shared" si="4"/>
        <v>5.6707712248865848E-3</v>
      </c>
      <c r="L14" s="159"/>
      <c r="M14" s="160"/>
      <c r="N14" s="158"/>
    </row>
    <row r="15" spans="1:14">
      <c r="A15" s="106">
        <v>2017</v>
      </c>
      <c r="B15" s="11">
        <v>66040200</v>
      </c>
      <c r="C15" s="158">
        <v>55619400</v>
      </c>
      <c r="D15" s="158">
        <v>3125200</v>
      </c>
      <c r="E15" s="158">
        <v>5424800</v>
      </c>
      <c r="F15" s="158">
        <v>1870800</v>
      </c>
      <c r="G15" s="108">
        <f t="shared" si="0"/>
        <v>5.9727547331910593E-3</v>
      </c>
      <c r="H15" s="109">
        <f t="shared" si="1"/>
        <v>6.3562887090383062E-3</v>
      </c>
      <c r="I15" s="109">
        <f t="shared" si="2"/>
        <v>3.8545547989207248E-3</v>
      </c>
      <c r="J15" s="109">
        <f t="shared" si="3"/>
        <v>3.7189853275852499E-3</v>
      </c>
      <c r="K15" s="109">
        <f t="shared" si="4"/>
        <v>4.6721443531496697E-3</v>
      </c>
      <c r="L15" s="159"/>
      <c r="M15" s="160"/>
      <c r="N15" s="158"/>
    </row>
    <row r="16" spans="1:14">
      <c r="A16" s="106">
        <v>2018</v>
      </c>
      <c r="B16" s="11">
        <v>66435600</v>
      </c>
      <c r="C16" s="158">
        <v>55977200</v>
      </c>
      <c r="D16" s="158">
        <v>3138600</v>
      </c>
      <c r="E16" s="158">
        <v>5438100</v>
      </c>
      <c r="F16" s="158">
        <v>1881600</v>
      </c>
      <c r="G16" s="108">
        <f t="shared" si="0"/>
        <v>5.987262303869461E-3</v>
      </c>
      <c r="H16" s="109">
        <f t="shared" si="1"/>
        <v>6.4330071881393905E-3</v>
      </c>
      <c r="I16" s="109">
        <f t="shared" si="2"/>
        <v>4.2877255855625239E-3</v>
      </c>
      <c r="J16" s="109">
        <f t="shared" si="3"/>
        <v>2.4517032886005015E-3</v>
      </c>
      <c r="K16" s="109">
        <f t="shared" si="4"/>
        <v>5.7729313662604233E-3</v>
      </c>
      <c r="L16" s="159"/>
      <c r="M16" s="160"/>
      <c r="N16" s="158"/>
    </row>
    <row r="17" spans="1:14">
      <c r="A17" s="106">
        <v>2019</v>
      </c>
      <c r="B17" s="11">
        <v>66796800</v>
      </c>
      <c r="C17" s="158">
        <v>56287000</v>
      </c>
      <c r="D17" s="158">
        <v>3152900</v>
      </c>
      <c r="E17" s="158">
        <v>5463300</v>
      </c>
      <c r="F17" s="158">
        <v>1893700</v>
      </c>
      <c r="G17" s="108">
        <f t="shared" si="0"/>
        <v>5.436844101656341E-3</v>
      </c>
      <c r="H17" s="109">
        <f t="shared" si="1"/>
        <v>5.5343961470027082E-3</v>
      </c>
      <c r="I17" s="109">
        <f t="shared" si="2"/>
        <v>4.5561715414516027E-3</v>
      </c>
      <c r="J17" s="109">
        <f t="shared" si="3"/>
        <v>4.6339714238428859E-3</v>
      </c>
      <c r="K17" s="109">
        <f t="shared" si="4"/>
        <v>6.4306972789115648E-3</v>
      </c>
      <c r="L17" s="159"/>
      <c r="M17" s="160"/>
      <c r="N17" s="158"/>
    </row>
    <row r="18" spans="1:14">
      <c r="A18" s="107">
        <v>2020</v>
      </c>
      <c r="B18" s="21">
        <v>67081234</v>
      </c>
      <c r="C18" s="161">
        <v>56550138</v>
      </c>
      <c r="D18" s="161">
        <v>3169586</v>
      </c>
      <c r="E18" s="161">
        <v>5466000</v>
      </c>
      <c r="F18" s="161">
        <v>1895510</v>
      </c>
      <c r="G18" s="111">
        <f t="shared" si="0"/>
        <v>4.2581979975088629E-3</v>
      </c>
      <c r="H18" s="110">
        <f t="shared" si="1"/>
        <v>4.6749338213086505E-3</v>
      </c>
      <c r="I18" s="110">
        <f t="shared" si="2"/>
        <v>5.2922706080116722E-3</v>
      </c>
      <c r="J18" s="110">
        <f t="shared" si="3"/>
        <v>4.9420679808906702E-4</v>
      </c>
      <c r="K18" s="110">
        <f t="shared" si="4"/>
        <v>9.5580081322279133E-4</v>
      </c>
      <c r="L18" s="159"/>
      <c r="M18" s="160"/>
      <c r="N18" s="158"/>
    </row>
    <row r="19" spans="1:14">
      <c r="L19" s="159"/>
      <c r="N19" s="158"/>
    </row>
    <row r="20" spans="1:14">
      <c r="A20" s="113" t="s">
        <v>180</v>
      </c>
      <c r="L20" s="159"/>
      <c r="N20" s="158"/>
    </row>
    <row r="21" spans="1:14">
      <c r="A21" s="259" t="s">
        <v>193</v>
      </c>
      <c r="B21" s="259"/>
      <c r="C21" s="259"/>
      <c r="D21" s="259"/>
      <c r="E21" s="259"/>
      <c r="F21" s="259"/>
      <c r="L21" s="159"/>
      <c r="N21" s="158"/>
    </row>
    <row r="22" spans="1:14">
      <c r="A22" s="259" t="s">
        <v>194</v>
      </c>
      <c r="B22" s="259"/>
      <c r="C22" s="259"/>
      <c r="D22" s="259"/>
      <c r="E22" s="259"/>
      <c r="F22" s="259"/>
      <c r="L22" s="159"/>
      <c r="N22" s="158"/>
    </row>
    <row r="23" spans="1:14">
      <c r="A23" s="12"/>
      <c r="L23" s="159"/>
      <c r="N23" s="158"/>
    </row>
    <row r="24" spans="1:14">
      <c r="A24" s="150" t="s">
        <v>151</v>
      </c>
      <c r="B24" s="150"/>
      <c r="C24" s="123"/>
      <c r="D24" s="123"/>
      <c r="E24" s="123"/>
      <c r="F24" s="123"/>
      <c r="G24" s="123"/>
      <c r="L24" s="159"/>
      <c r="N24" s="158"/>
    </row>
    <row r="25" spans="1:14">
      <c r="L25" s="159"/>
      <c r="N25" s="158"/>
    </row>
    <row r="26" spans="1:14">
      <c r="L26" s="159"/>
      <c r="N26" s="158"/>
    </row>
    <row r="27" spans="1:14">
      <c r="L27" s="159"/>
      <c r="N27" s="158"/>
    </row>
    <row r="28" spans="1:14">
      <c r="L28" s="159"/>
      <c r="N28" s="158"/>
    </row>
    <row r="29" spans="1:14">
      <c r="L29" s="159"/>
      <c r="N29" s="158"/>
    </row>
    <row r="30" spans="1:14">
      <c r="L30" s="159"/>
      <c r="N30" s="158"/>
    </row>
    <row r="31" spans="1:14">
      <c r="L31" s="159"/>
      <c r="N31" s="158"/>
    </row>
    <row r="32" spans="1:14">
      <c r="L32" s="159"/>
      <c r="N32" s="158"/>
    </row>
    <row r="33" spans="12:14">
      <c r="L33" s="159"/>
      <c r="N33" s="158"/>
    </row>
    <row r="34" spans="12:14">
      <c r="L34" s="159"/>
      <c r="N34" s="158"/>
    </row>
    <row r="35" spans="12:14">
      <c r="L35" s="159"/>
      <c r="N35" s="158"/>
    </row>
    <row r="36" spans="12:14">
      <c r="L36" s="159"/>
      <c r="N36" s="158"/>
    </row>
    <row r="37" spans="12:14">
      <c r="L37" s="159"/>
      <c r="N37" s="158"/>
    </row>
    <row r="38" spans="12:14">
      <c r="L38" s="159"/>
      <c r="N38" s="158"/>
    </row>
    <row r="39" spans="12:14">
      <c r="L39" s="159"/>
      <c r="N39" s="158"/>
    </row>
    <row r="40" spans="12:14">
      <c r="L40" s="159"/>
      <c r="N40" s="158"/>
    </row>
    <row r="41" spans="12:14">
      <c r="L41" s="159"/>
      <c r="N41" s="158"/>
    </row>
    <row r="42" spans="12:14">
      <c r="L42" s="159"/>
      <c r="N42" s="158"/>
    </row>
    <row r="43" spans="12:14">
      <c r="L43" s="159"/>
      <c r="N43" s="158"/>
    </row>
    <row r="44" spans="12:14">
      <c r="L44" s="159"/>
      <c r="N44" s="158"/>
    </row>
    <row r="45" spans="12:14">
      <c r="L45" s="159"/>
      <c r="N45" s="158"/>
    </row>
    <row r="46" spans="12:14">
      <c r="L46" s="159"/>
      <c r="N46" s="158"/>
    </row>
    <row r="47" spans="12:14">
      <c r="L47" s="159"/>
      <c r="N47" s="158"/>
    </row>
  </sheetData>
  <mergeCells count="10">
    <mergeCell ref="I1:K1"/>
    <mergeCell ref="A1:G1"/>
    <mergeCell ref="B3:F4"/>
    <mergeCell ref="G3:K4"/>
    <mergeCell ref="A5:A6"/>
    <mergeCell ref="F5:F6"/>
    <mergeCell ref="K5:K6"/>
    <mergeCell ref="A21:F21"/>
    <mergeCell ref="A22:F22"/>
    <mergeCell ref="A24:B24"/>
  </mergeCells>
  <conditionalFormatting sqref="G7:K18 A7:B18">
    <cfRule type="expression" dxfId="2" priority="7" stopIfTrue="1">
      <formula>$A7="SCOTLAND"</formula>
    </cfRule>
  </conditionalFormatting>
  <conditionalFormatting sqref="B6:E6 F5">
    <cfRule type="expression" dxfId="1" priority="4" stopIfTrue="1">
      <formula>#REF!="SCOTLAND"</formula>
    </cfRule>
  </conditionalFormatting>
  <conditionalFormatting sqref="G6:J6 K5">
    <cfRule type="expression" dxfId="0" priority="1" stopIfTrue="1">
      <formula>#REF!="SCOTLAND"</formula>
    </cfRule>
  </conditionalFormatting>
  <hyperlinks>
    <hyperlink ref="I1" location="Contents!A1" display="back to contents page"/>
  </hyperlinks>
  <pageMargins left="0.75" right="0.75" top="1" bottom="1" header="0.5" footer="0.5"/>
  <pageSetup paperSize="9" orientation="landscape" horizontalDpi="200" verticalDpi="2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showGridLines="0" workbookViewId="0">
      <selection sqref="A1:H1"/>
    </sheetView>
  </sheetViews>
  <sheetFormatPr defaultRowHeight="12.75"/>
  <cols>
    <col min="1" max="16384" width="9.140625" style="23"/>
  </cols>
  <sheetData>
    <row r="1" spans="1:12" ht="18" customHeight="1">
      <c r="A1" s="129" t="s">
        <v>183</v>
      </c>
      <c r="B1" s="129"/>
      <c r="C1" s="129"/>
      <c r="D1" s="129"/>
      <c r="E1" s="129"/>
      <c r="F1" s="129"/>
      <c r="G1" s="129"/>
      <c r="H1" s="129"/>
      <c r="I1" s="92"/>
      <c r="J1" s="156" t="s">
        <v>197</v>
      </c>
      <c r="K1" s="156"/>
      <c r="L1" s="156"/>
    </row>
    <row r="2" spans="1:12" ht="15" customHeight="1"/>
  </sheetData>
  <mergeCells count="2">
    <mergeCell ref="J1:L1"/>
    <mergeCell ref="A1:H1"/>
  </mergeCells>
  <hyperlinks>
    <hyperlink ref="J1" location="Contents!A1" display="back to contents pag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showGridLines="0" workbookViewId="0">
      <selection sqref="A1:F1"/>
    </sheetView>
  </sheetViews>
  <sheetFormatPr defaultRowHeight="12.75"/>
  <cols>
    <col min="1" max="5" width="9.140625" style="23"/>
    <col min="6" max="6" width="9.85546875" style="23" customWidth="1"/>
    <col min="7" max="16384" width="9.140625" style="23"/>
  </cols>
  <sheetData>
    <row r="1" spans="1:10" ht="18" customHeight="1">
      <c r="A1" s="129" t="s">
        <v>169</v>
      </c>
      <c r="B1" s="129"/>
      <c r="C1" s="129"/>
      <c r="D1" s="129"/>
      <c r="E1" s="129"/>
      <c r="F1" s="129"/>
      <c r="G1" s="92"/>
      <c r="H1" s="156" t="s">
        <v>197</v>
      </c>
      <c r="I1" s="156"/>
      <c r="J1" s="156"/>
    </row>
    <row r="2" spans="1:10" ht="15" customHeight="1"/>
  </sheetData>
  <mergeCells count="2">
    <mergeCell ref="H1:J1"/>
    <mergeCell ref="A1:F1"/>
  </mergeCells>
  <hyperlinks>
    <hyperlink ref="H1" location="Contents!A1" display="back to contents pag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76"/>
  <sheetViews>
    <sheetView showGridLines="0" workbookViewId="0">
      <selection sqref="A1:D1"/>
    </sheetView>
  </sheetViews>
  <sheetFormatPr defaultColWidth="9.140625" defaultRowHeight="12.75"/>
  <cols>
    <col min="1" max="1" width="15.42578125" style="223" customWidth="1"/>
    <col min="2" max="2" width="14.42578125" style="223" customWidth="1"/>
    <col min="3" max="3" width="30.85546875" style="157" customWidth="1"/>
    <col min="4" max="4" width="14" style="225" customWidth="1"/>
    <col min="5" max="5" width="9.140625" style="94"/>
    <col min="6" max="16384" width="9.140625" style="157"/>
  </cols>
  <sheetData>
    <row r="1" spans="1:15" ht="18" customHeight="1">
      <c r="A1" s="128" t="s">
        <v>174</v>
      </c>
      <c r="B1" s="128"/>
      <c r="C1" s="128"/>
      <c r="D1" s="128"/>
      <c r="E1" s="93"/>
      <c r="F1" s="156" t="s">
        <v>197</v>
      </c>
      <c r="G1" s="156"/>
      <c r="H1" s="156"/>
    </row>
    <row r="2" spans="1:15" ht="15" customHeight="1">
      <c r="A2" s="2"/>
    </row>
    <row r="3" spans="1:15" ht="15" customHeight="1">
      <c r="A3" s="245" t="s">
        <v>115</v>
      </c>
      <c r="B3" s="245" t="s">
        <v>114</v>
      </c>
      <c r="C3" s="246" t="s">
        <v>130</v>
      </c>
      <c r="D3" s="246" t="s">
        <v>131</v>
      </c>
    </row>
    <row r="4" spans="1:15" s="3" customFormat="1">
      <c r="A4" s="243"/>
      <c r="B4" s="243"/>
      <c r="C4" s="244"/>
      <c r="D4" s="244"/>
      <c r="E4" s="95"/>
      <c r="L4" s="226"/>
      <c r="M4" s="226"/>
      <c r="N4" s="193"/>
      <c r="O4" s="226"/>
    </row>
    <row r="5" spans="1:15">
      <c r="A5" s="24">
        <v>1960</v>
      </c>
      <c r="B5" s="24" t="s">
        <v>17</v>
      </c>
      <c r="C5" s="25">
        <v>39.700000000000003</v>
      </c>
      <c r="D5" s="227">
        <v>-28.5</v>
      </c>
      <c r="E5" s="96">
        <f>A5</f>
        <v>1960</v>
      </c>
      <c r="F5" s="168"/>
      <c r="G5" s="168"/>
      <c r="L5" s="226"/>
      <c r="M5" s="226"/>
      <c r="N5" s="193"/>
      <c r="O5" s="226"/>
    </row>
    <row r="6" spans="1:15">
      <c r="A6" s="24">
        <v>1961</v>
      </c>
      <c r="B6" s="24" t="s">
        <v>18</v>
      </c>
      <c r="C6" s="25">
        <v>37.6</v>
      </c>
      <c r="D6" s="227">
        <v>-34.6</v>
      </c>
      <c r="E6" s="96"/>
      <c r="F6" s="168"/>
      <c r="G6" s="168"/>
      <c r="L6" s="226"/>
      <c r="M6" s="226"/>
      <c r="N6" s="193"/>
      <c r="O6" s="226"/>
    </row>
    <row r="7" spans="1:15">
      <c r="A7" s="24">
        <v>1962</v>
      </c>
      <c r="B7" s="24" t="s">
        <v>19</v>
      </c>
      <c r="C7" s="25">
        <v>39.1</v>
      </c>
      <c r="D7" s="227">
        <v>-29</v>
      </c>
      <c r="E7" s="96"/>
      <c r="F7" s="168"/>
      <c r="G7" s="168"/>
      <c r="L7" s="226"/>
      <c r="M7" s="226"/>
      <c r="N7" s="193"/>
      <c r="O7" s="226"/>
    </row>
    <row r="8" spans="1:15">
      <c r="A8" s="24">
        <v>1963</v>
      </c>
      <c r="B8" s="24" t="s">
        <v>20</v>
      </c>
      <c r="C8" s="25">
        <v>38.200000000000003</v>
      </c>
      <c r="D8" s="227">
        <v>-33.9</v>
      </c>
      <c r="E8" s="96"/>
      <c r="F8" s="168"/>
      <c r="G8" s="168"/>
      <c r="L8" s="226"/>
      <c r="M8" s="226"/>
      <c r="N8" s="193"/>
      <c r="O8" s="226"/>
    </row>
    <row r="9" spans="1:15">
      <c r="A9" s="24">
        <v>1964</v>
      </c>
      <c r="B9" s="24" t="s">
        <v>21</v>
      </c>
      <c r="C9" s="25">
        <v>42.3</v>
      </c>
      <c r="D9" s="227">
        <v>-39.1</v>
      </c>
      <c r="E9" s="96"/>
      <c r="F9" s="168"/>
      <c r="G9" s="168"/>
      <c r="L9" s="226"/>
      <c r="M9" s="226"/>
      <c r="N9" s="193"/>
      <c r="O9" s="226"/>
    </row>
    <row r="10" spans="1:15">
      <c r="A10" s="24">
        <v>1965</v>
      </c>
      <c r="B10" s="24" t="s">
        <v>22</v>
      </c>
      <c r="C10" s="25">
        <v>40.6</v>
      </c>
      <c r="D10" s="227">
        <v>-39.1</v>
      </c>
      <c r="E10" s="96"/>
      <c r="F10" s="168"/>
      <c r="G10" s="168"/>
      <c r="L10" s="226"/>
      <c r="M10" s="226"/>
      <c r="N10" s="193"/>
      <c r="O10" s="226"/>
    </row>
    <row r="11" spans="1:15">
      <c r="A11" s="24">
        <v>1966</v>
      </c>
      <c r="B11" s="24" t="s">
        <v>23</v>
      </c>
      <c r="C11" s="25">
        <v>33.200000000000003</v>
      </c>
      <c r="D11" s="227">
        <v>-43.2</v>
      </c>
      <c r="E11" s="96"/>
      <c r="F11" s="168"/>
      <c r="G11" s="168"/>
      <c r="L11" s="226"/>
      <c r="M11" s="226"/>
      <c r="N11" s="193"/>
      <c r="O11" s="226"/>
    </row>
    <row r="12" spans="1:15">
      <c r="A12" s="24">
        <v>1967</v>
      </c>
      <c r="B12" s="24" t="s">
        <v>24</v>
      </c>
      <c r="C12" s="25">
        <v>38.1</v>
      </c>
      <c r="D12" s="227">
        <v>-43.1</v>
      </c>
      <c r="E12" s="96"/>
      <c r="F12" s="168"/>
      <c r="G12" s="168"/>
      <c r="L12" s="226"/>
      <c r="M12" s="226"/>
      <c r="N12" s="193"/>
      <c r="O12" s="226"/>
    </row>
    <row r="13" spans="1:15">
      <c r="A13" s="24">
        <v>1968</v>
      </c>
      <c r="B13" s="24" t="s">
        <v>25</v>
      </c>
      <c r="C13" s="25">
        <v>31.9</v>
      </c>
      <c r="D13" s="227">
        <v>-32</v>
      </c>
      <c r="E13" s="96"/>
      <c r="F13" s="168"/>
      <c r="G13" s="168"/>
      <c r="L13" s="226"/>
      <c r="M13" s="226"/>
      <c r="N13" s="193"/>
      <c r="O13" s="226"/>
    </row>
    <row r="14" spans="1:15">
      <c r="A14" s="24">
        <v>1969</v>
      </c>
      <c r="B14" s="24" t="s">
        <v>26</v>
      </c>
      <c r="C14" s="25">
        <v>30.3</v>
      </c>
      <c r="D14" s="227">
        <v>-23.9</v>
      </c>
      <c r="E14" s="96"/>
      <c r="F14" s="168"/>
      <c r="G14" s="168"/>
      <c r="L14" s="226"/>
      <c r="M14" s="226"/>
      <c r="N14" s="193"/>
      <c r="O14" s="226"/>
    </row>
    <row r="15" spans="1:15">
      <c r="A15" s="24">
        <v>1970</v>
      </c>
      <c r="B15" s="24" t="s">
        <v>27</v>
      </c>
      <c r="C15" s="25">
        <v>23.3</v>
      </c>
      <c r="D15" s="227">
        <v>-20.100000000000001</v>
      </c>
      <c r="E15" s="96">
        <f>A15</f>
        <v>1970</v>
      </c>
      <c r="F15" s="168"/>
      <c r="G15" s="168"/>
      <c r="L15" s="226"/>
      <c r="M15" s="226"/>
      <c r="N15" s="193"/>
      <c r="O15" s="226"/>
    </row>
    <row r="16" spans="1:15">
      <c r="A16" s="24">
        <v>1971</v>
      </c>
      <c r="B16" s="24" t="s">
        <v>28</v>
      </c>
      <c r="C16" s="25">
        <v>26.1</v>
      </c>
      <c r="D16" s="227">
        <v>-21.7</v>
      </c>
      <c r="E16" s="96"/>
      <c r="F16" s="168"/>
      <c r="G16" s="168"/>
      <c r="L16" s="226"/>
      <c r="M16" s="226"/>
      <c r="N16" s="193"/>
      <c r="O16" s="226"/>
    </row>
    <row r="17" spans="1:15">
      <c r="A17" s="24">
        <v>1972</v>
      </c>
      <c r="B17" s="24" t="s">
        <v>29</v>
      </c>
      <c r="C17" s="25">
        <v>18.8</v>
      </c>
      <c r="D17" s="227">
        <v>-28.6</v>
      </c>
      <c r="E17" s="96"/>
      <c r="F17" s="168"/>
      <c r="G17" s="168"/>
      <c r="L17" s="226"/>
      <c r="M17" s="226"/>
      <c r="N17" s="193"/>
      <c r="O17" s="226"/>
    </row>
    <row r="18" spans="1:15">
      <c r="A18" s="24">
        <v>1973</v>
      </c>
      <c r="B18" s="24" t="s">
        <v>30</v>
      </c>
      <c r="C18" s="25">
        <v>12.4</v>
      </c>
      <c r="D18" s="227">
        <v>-11.7</v>
      </c>
      <c r="E18" s="96"/>
      <c r="F18" s="168"/>
      <c r="G18" s="168"/>
      <c r="L18" s="226"/>
      <c r="M18" s="226"/>
      <c r="N18" s="193"/>
      <c r="O18" s="226"/>
    </row>
    <row r="19" spans="1:15">
      <c r="A19" s="24">
        <v>1974</v>
      </c>
      <c r="B19" s="24" t="s">
        <v>31</v>
      </c>
      <c r="C19" s="25">
        <v>6.8</v>
      </c>
      <c r="D19" s="227">
        <v>-3</v>
      </c>
      <c r="E19" s="96"/>
      <c r="F19" s="168"/>
      <c r="G19" s="168"/>
      <c r="L19" s="226"/>
      <c r="M19" s="226"/>
      <c r="N19" s="193"/>
      <c r="O19" s="226"/>
    </row>
    <row r="20" spans="1:15">
      <c r="A20" s="24">
        <v>1975</v>
      </c>
      <c r="B20" s="24" t="s">
        <v>32</v>
      </c>
      <c r="C20" s="25">
        <v>4.5999999999999996</v>
      </c>
      <c r="D20" s="227">
        <v>-20</v>
      </c>
      <c r="E20" s="96"/>
      <c r="F20" s="168"/>
      <c r="G20" s="168"/>
      <c r="L20" s="226"/>
      <c r="M20" s="226"/>
      <c r="N20" s="193"/>
      <c r="O20" s="226"/>
    </row>
    <row r="21" spans="1:15">
      <c r="A21" s="24">
        <v>1976</v>
      </c>
      <c r="B21" s="24" t="s">
        <v>33</v>
      </c>
      <c r="C21" s="25">
        <v>2.7</v>
      </c>
      <c r="D21" s="227">
        <v>-5.8</v>
      </c>
      <c r="E21" s="96"/>
      <c r="F21" s="168"/>
      <c r="G21" s="168"/>
      <c r="L21" s="226"/>
      <c r="M21" s="226"/>
      <c r="N21" s="193"/>
      <c r="O21" s="226"/>
    </row>
    <row r="22" spans="1:15">
      <c r="A22" s="24">
        <v>1977</v>
      </c>
      <c r="B22" s="24" t="s">
        <v>34</v>
      </c>
      <c r="C22" s="25">
        <v>-1.1000000000000001</v>
      </c>
      <c r="D22" s="227">
        <v>-10.8</v>
      </c>
      <c r="E22" s="96"/>
      <c r="F22" s="168"/>
      <c r="G22" s="168"/>
      <c r="L22" s="226"/>
      <c r="M22" s="226"/>
      <c r="N22" s="193"/>
      <c r="O22" s="226"/>
    </row>
    <row r="23" spans="1:15">
      <c r="A23" s="24">
        <v>1978</v>
      </c>
      <c r="B23" s="24" t="s">
        <v>35</v>
      </c>
      <c r="C23" s="25">
        <v>-1</v>
      </c>
      <c r="D23" s="227">
        <v>-17.3</v>
      </c>
      <c r="E23" s="96"/>
      <c r="F23" s="168"/>
      <c r="G23" s="168"/>
      <c r="L23" s="226"/>
      <c r="M23" s="226"/>
      <c r="N23" s="193"/>
      <c r="O23" s="226"/>
    </row>
    <row r="24" spans="1:15">
      <c r="A24" s="24">
        <v>1979</v>
      </c>
      <c r="B24" s="24" t="s">
        <v>36</v>
      </c>
      <c r="C24" s="25">
        <v>1.8</v>
      </c>
      <c r="D24" s="227">
        <v>-14.6</v>
      </c>
      <c r="E24" s="96"/>
      <c r="F24" s="168"/>
      <c r="G24" s="168"/>
      <c r="L24" s="226"/>
      <c r="M24" s="226"/>
      <c r="N24" s="193"/>
      <c r="O24" s="226"/>
    </row>
    <row r="25" spans="1:15">
      <c r="A25" s="24">
        <v>1980</v>
      </c>
      <c r="B25" s="24" t="s">
        <v>37</v>
      </c>
      <c r="C25" s="25">
        <v>4.3</v>
      </c>
      <c r="D25" s="227">
        <v>-16.3</v>
      </c>
      <c r="E25" s="96">
        <f>A25</f>
        <v>1980</v>
      </c>
      <c r="F25" s="168"/>
      <c r="G25" s="168"/>
      <c r="L25" s="226"/>
      <c r="M25" s="226"/>
      <c r="N25" s="193"/>
      <c r="O25" s="226"/>
    </row>
    <row r="26" spans="1:15">
      <c r="A26" s="24">
        <v>1981</v>
      </c>
      <c r="B26" s="24" t="s">
        <v>38</v>
      </c>
      <c r="C26" s="25">
        <v>6.6</v>
      </c>
      <c r="D26" s="227">
        <v>-23.1</v>
      </c>
      <c r="E26" s="96"/>
      <c r="F26" s="168"/>
      <c r="G26" s="168"/>
      <c r="L26" s="226"/>
      <c r="M26" s="226"/>
      <c r="N26" s="193"/>
      <c r="O26" s="226"/>
    </row>
    <row r="27" spans="1:15">
      <c r="A27" s="24">
        <v>1982</v>
      </c>
      <c r="B27" s="24" t="s">
        <v>39</v>
      </c>
      <c r="C27" s="25">
        <v>1.5</v>
      </c>
      <c r="D27" s="227">
        <v>-16.850000000000001</v>
      </c>
      <c r="E27" s="96"/>
      <c r="F27" s="168"/>
      <c r="G27" s="168"/>
      <c r="L27" s="226"/>
      <c r="M27" s="226"/>
      <c r="N27" s="193"/>
      <c r="O27" s="226"/>
    </row>
    <row r="28" spans="1:15">
      <c r="A28" s="24">
        <v>1983</v>
      </c>
      <c r="B28" s="24" t="s">
        <v>40</v>
      </c>
      <c r="C28" s="25">
        <v>1.8</v>
      </c>
      <c r="D28" s="227">
        <v>-19.72</v>
      </c>
      <c r="E28" s="96"/>
      <c r="F28" s="168"/>
      <c r="G28" s="168"/>
      <c r="L28" s="226"/>
      <c r="M28" s="226"/>
      <c r="N28" s="193"/>
      <c r="O28" s="226"/>
    </row>
    <row r="29" spans="1:15">
      <c r="A29" s="24">
        <v>1984</v>
      </c>
      <c r="B29" s="24" t="s">
        <v>41</v>
      </c>
      <c r="C29" s="25">
        <v>1.4</v>
      </c>
      <c r="D29" s="227">
        <v>-12.04</v>
      </c>
      <c r="E29" s="96"/>
      <c r="F29" s="168"/>
      <c r="G29" s="168"/>
      <c r="L29" s="226"/>
      <c r="M29" s="226"/>
      <c r="N29" s="193"/>
      <c r="O29" s="226"/>
    </row>
    <row r="30" spans="1:15">
      <c r="A30" s="24">
        <v>1985</v>
      </c>
      <c r="B30" s="24" t="s">
        <v>42</v>
      </c>
      <c r="C30" s="25">
        <v>3.7</v>
      </c>
      <c r="D30" s="227">
        <v>-14.99</v>
      </c>
      <c r="E30" s="96"/>
      <c r="F30" s="168"/>
      <c r="G30" s="168"/>
      <c r="L30" s="226"/>
      <c r="M30" s="226"/>
      <c r="N30" s="193"/>
      <c r="O30" s="226"/>
    </row>
    <row r="31" spans="1:15">
      <c r="A31" s="24">
        <v>1986</v>
      </c>
      <c r="B31" s="24" t="s">
        <v>43</v>
      </c>
      <c r="C31" s="25">
        <v>1.6</v>
      </c>
      <c r="D31" s="227">
        <v>-17.63</v>
      </c>
      <c r="E31" s="96"/>
      <c r="F31" s="168"/>
      <c r="G31" s="168"/>
      <c r="L31" s="226"/>
      <c r="M31" s="226"/>
      <c r="N31" s="193"/>
      <c r="O31" s="226"/>
    </row>
    <row r="32" spans="1:15">
      <c r="A32" s="24">
        <v>1987</v>
      </c>
      <c r="B32" s="24" t="s">
        <v>44</v>
      </c>
      <c r="C32" s="25">
        <v>4.7</v>
      </c>
      <c r="D32" s="227">
        <v>-18.039000000000001</v>
      </c>
      <c r="E32" s="96"/>
      <c r="F32" s="168"/>
      <c r="G32" s="168"/>
      <c r="L32" s="226"/>
      <c r="M32" s="226"/>
      <c r="N32" s="193"/>
      <c r="O32" s="226"/>
    </row>
    <row r="33" spans="1:15">
      <c r="A33" s="24">
        <v>1988</v>
      </c>
      <c r="B33" s="24" t="s">
        <v>45</v>
      </c>
      <c r="C33" s="25">
        <v>4.9000000000000004</v>
      </c>
      <c r="D33" s="227">
        <v>-27.23</v>
      </c>
      <c r="E33" s="96"/>
      <c r="F33" s="168"/>
      <c r="G33" s="168"/>
      <c r="L33" s="226"/>
      <c r="M33" s="226"/>
      <c r="N33" s="193"/>
      <c r="O33" s="226"/>
    </row>
    <row r="34" spans="1:15">
      <c r="A34" s="24">
        <v>1989</v>
      </c>
      <c r="B34" s="24" t="s">
        <v>0</v>
      </c>
      <c r="C34" s="25">
        <v>3.1</v>
      </c>
      <c r="D34" s="227">
        <v>-2.907</v>
      </c>
      <c r="E34" s="96"/>
      <c r="F34" s="168"/>
      <c r="G34" s="168"/>
      <c r="L34" s="226"/>
      <c r="M34" s="226"/>
      <c r="N34" s="193"/>
      <c r="O34" s="226"/>
    </row>
    <row r="35" spans="1:15">
      <c r="A35" s="24">
        <v>1990</v>
      </c>
      <c r="B35" s="24" t="s">
        <v>1</v>
      </c>
      <c r="C35" s="25">
        <v>-1.4</v>
      </c>
      <c r="D35" s="227">
        <v>4.9850000000000003</v>
      </c>
      <c r="E35" s="96">
        <f>A35</f>
        <v>1990</v>
      </c>
      <c r="F35" s="168"/>
      <c r="G35" s="168"/>
      <c r="L35" s="226"/>
      <c r="M35" s="226"/>
      <c r="N35" s="193"/>
      <c r="O35" s="226"/>
    </row>
    <row r="36" spans="1:15">
      <c r="A36" s="24">
        <v>1991</v>
      </c>
      <c r="B36" s="24" t="s">
        <v>2</v>
      </c>
      <c r="C36" s="25">
        <v>5.8</v>
      </c>
      <c r="D36" s="227">
        <v>-1.9159999999999999</v>
      </c>
      <c r="E36" s="96"/>
      <c r="F36" s="168"/>
      <c r="G36" s="168"/>
      <c r="L36" s="226"/>
      <c r="M36" s="226"/>
      <c r="N36" s="193"/>
      <c r="O36" s="226"/>
    </row>
    <row r="37" spans="1:15">
      <c r="A37" s="24">
        <v>1992</v>
      </c>
      <c r="B37" s="24" t="s">
        <v>3</v>
      </c>
      <c r="C37" s="25">
        <v>5.9</v>
      </c>
      <c r="D37" s="227">
        <v>-1.9</v>
      </c>
      <c r="E37" s="96"/>
      <c r="F37" s="168"/>
      <c r="G37" s="168"/>
      <c r="L37" s="226"/>
      <c r="M37" s="226"/>
      <c r="N37" s="193"/>
      <c r="O37" s="226"/>
    </row>
    <row r="38" spans="1:15">
      <c r="A38" s="24">
        <v>1993</v>
      </c>
      <c r="B38" s="24" t="s">
        <v>4</v>
      </c>
      <c r="C38" s="25">
        <v>2.4</v>
      </c>
      <c r="D38" s="227">
        <v>4.7</v>
      </c>
      <c r="E38" s="96"/>
      <c r="F38" s="168"/>
      <c r="G38" s="168"/>
      <c r="L38" s="226"/>
      <c r="M38" s="226"/>
      <c r="N38" s="193"/>
      <c r="O38" s="226"/>
    </row>
    <row r="39" spans="1:15">
      <c r="A39" s="24">
        <v>1994</v>
      </c>
      <c r="B39" s="24" t="s">
        <v>5</v>
      </c>
      <c r="C39" s="25">
        <v>0.5</v>
      </c>
      <c r="D39" s="227">
        <v>9.4</v>
      </c>
      <c r="E39" s="96"/>
      <c r="F39" s="168"/>
      <c r="G39" s="168"/>
      <c r="L39" s="226"/>
      <c r="M39" s="226"/>
      <c r="N39" s="193"/>
      <c r="O39" s="226"/>
    </row>
    <row r="40" spans="1:15">
      <c r="A40" s="24">
        <v>1995</v>
      </c>
      <c r="B40" s="24" t="s">
        <v>6</v>
      </c>
      <c r="C40" s="25">
        <v>0.9</v>
      </c>
      <c r="D40" s="227">
        <v>2.4</v>
      </c>
      <c r="E40" s="96"/>
      <c r="F40" s="168"/>
      <c r="G40" s="168"/>
      <c r="L40" s="226"/>
      <c r="M40" s="226"/>
      <c r="N40" s="193"/>
      <c r="O40" s="226"/>
    </row>
    <row r="41" spans="1:15">
      <c r="A41" s="24">
        <v>1996</v>
      </c>
      <c r="B41" s="24" t="s">
        <v>7</v>
      </c>
      <c r="C41" s="25">
        <v>-2.2999999999999998</v>
      </c>
      <c r="D41" s="227">
        <v>-7.2</v>
      </c>
      <c r="E41" s="96"/>
      <c r="F41" s="168"/>
      <c r="G41" s="168"/>
      <c r="L41" s="226"/>
      <c r="M41" s="226"/>
      <c r="N41" s="193"/>
      <c r="O41" s="226"/>
    </row>
    <row r="42" spans="1:15">
      <c r="A42" s="24">
        <v>1997</v>
      </c>
      <c r="B42" s="24" t="s">
        <v>8</v>
      </c>
      <c r="C42" s="25">
        <v>0.1</v>
      </c>
      <c r="D42" s="227">
        <v>-7.5</v>
      </c>
      <c r="E42" s="96"/>
      <c r="F42" s="168"/>
      <c r="G42" s="168"/>
      <c r="L42" s="226"/>
      <c r="M42" s="226"/>
      <c r="N42" s="193"/>
      <c r="O42" s="226"/>
    </row>
    <row r="43" spans="1:15">
      <c r="A43" s="24">
        <v>1998</v>
      </c>
      <c r="B43" s="24" t="s">
        <v>9</v>
      </c>
      <c r="C43" s="25">
        <v>-0.5</v>
      </c>
      <c r="D43" s="227">
        <v>-5.7</v>
      </c>
      <c r="E43" s="96"/>
      <c r="F43" s="168"/>
      <c r="G43" s="168"/>
      <c r="L43" s="226"/>
      <c r="M43" s="226"/>
      <c r="N43" s="193"/>
      <c r="O43" s="226"/>
    </row>
    <row r="44" spans="1:15">
      <c r="A44" s="24">
        <v>1999</v>
      </c>
      <c r="B44" s="24" t="s">
        <v>10</v>
      </c>
      <c r="C44" s="25">
        <v>-3.7</v>
      </c>
      <c r="D44" s="227">
        <v>-2.2000000000000002</v>
      </c>
      <c r="E44" s="96"/>
      <c r="F44" s="168"/>
      <c r="G44" s="168"/>
      <c r="L44" s="226"/>
      <c r="M44" s="226"/>
      <c r="N44" s="193"/>
      <c r="O44" s="226"/>
    </row>
    <row r="45" spans="1:15">
      <c r="A45" s="24">
        <v>2000</v>
      </c>
      <c r="B45" s="24" t="s">
        <v>11</v>
      </c>
      <c r="C45" s="25">
        <v>-5.7</v>
      </c>
      <c r="D45" s="227">
        <v>-3.6</v>
      </c>
      <c r="E45" s="96">
        <f>A45</f>
        <v>2000</v>
      </c>
      <c r="F45" s="168"/>
      <c r="G45" s="168"/>
      <c r="L45" s="226"/>
      <c r="M45" s="226"/>
      <c r="N45" s="193"/>
      <c r="O45" s="226"/>
    </row>
    <row r="46" spans="1:15">
      <c r="A46" s="24">
        <v>2001</v>
      </c>
      <c r="B46" s="24" t="s">
        <v>12</v>
      </c>
      <c r="C46" s="25">
        <v>-3.9</v>
      </c>
      <c r="D46" s="227">
        <v>5.2</v>
      </c>
      <c r="E46" s="96"/>
      <c r="F46" s="168"/>
      <c r="G46" s="168"/>
      <c r="L46" s="226"/>
      <c r="M46" s="226"/>
      <c r="N46" s="193"/>
      <c r="O46" s="226"/>
    </row>
    <row r="47" spans="1:15">
      <c r="A47" s="24">
        <v>2002</v>
      </c>
      <c r="B47" s="24" t="s">
        <v>13</v>
      </c>
      <c r="C47" s="25">
        <v>-6.1</v>
      </c>
      <c r="D47" s="227">
        <v>6.3</v>
      </c>
      <c r="E47" s="96"/>
      <c r="F47" s="168"/>
      <c r="G47" s="168"/>
      <c r="L47" s="226"/>
      <c r="M47" s="226"/>
      <c r="N47" s="193"/>
      <c r="O47" s="226"/>
    </row>
    <row r="48" spans="1:15">
      <c r="A48" s="24">
        <v>2003</v>
      </c>
      <c r="B48" s="24" t="s">
        <v>14</v>
      </c>
      <c r="C48" s="25">
        <v>-6.5</v>
      </c>
      <c r="D48" s="227">
        <v>5.6</v>
      </c>
      <c r="E48" s="96"/>
      <c r="F48" s="168"/>
      <c r="G48" s="168"/>
      <c r="L48" s="226"/>
      <c r="M48" s="226"/>
      <c r="N48" s="193"/>
      <c r="O48" s="226"/>
    </row>
    <row r="49" spans="1:15">
      <c r="A49" s="24">
        <v>2004</v>
      </c>
      <c r="B49" s="24" t="s">
        <v>15</v>
      </c>
      <c r="C49" s="25">
        <v>-4</v>
      </c>
      <c r="D49" s="227">
        <v>18.600000000000001</v>
      </c>
      <c r="E49" s="96"/>
      <c r="F49" s="168"/>
      <c r="G49" s="168"/>
      <c r="L49" s="226"/>
      <c r="M49" s="226"/>
      <c r="N49" s="193"/>
      <c r="O49" s="226"/>
    </row>
    <row r="50" spans="1:15" ht="15" customHeight="1">
      <c r="A50" s="24">
        <v>2005</v>
      </c>
      <c r="B50" s="24" t="s">
        <v>46</v>
      </c>
      <c r="C50" s="169">
        <v>-2.2999999999999998</v>
      </c>
      <c r="D50" s="227">
        <v>25.3</v>
      </c>
      <c r="E50" s="96"/>
      <c r="F50" s="168"/>
      <c r="G50" s="168"/>
      <c r="L50" s="226"/>
      <c r="M50" s="226"/>
      <c r="N50" s="193"/>
      <c r="O50" s="226"/>
    </row>
    <row r="51" spans="1:15" ht="15" customHeight="1">
      <c r="A51" s="24">
        <v>2006</v>
      </c>
      <c r="B51" s="24" t="s">
        <v>75</v>
      </c>
      <c r="C51" s="169">
        <v>-0.3</v>
      </c>
      <c r="D51" s="227">
        <v>18.8</v>
      </c>
      <c r="E51" s="96"/>
      <c r="F51" s="168"/>
      <c r="G51" s="168"/>
      <c r="L51" s="226"/>
      <c r="M51" s="226"/>
      <c r="N51" s="193"/>
      <c r="O51" s="226"/>
    </row>
    <row r="52" spans="1:15" ht="15" customHeight="1">
      <c r="A52" s="24">
        <v>2007</v>
      </c>
      <c r="B52" s="24" t="s">
        <v>76</v>
      </c>
      <c r="C52" s="169">
        <v>1.1000000000000001</v>
      </c>
      <c r="D52" s="227">
        <v>33</v>
      </c>
      <c r="E52" s="96"/>
      <c r="F52" s="168"/>
      <c r="G52" s="168"/>
      <c r="L52" s="226"/>
      <c r="M52" s="226"/>
      <c r="N52" s="193"/>
      <c r="O52" s="226"/>
    </row>
    <row r="53" spans="1:15" ht="15" customHeight="1">
      <c r="A53" s="24">
        <v>2008</v>
      </c>
      <c r="B53" s="24" t="s">
        <v>83</v>
      </c>
      <c r="C53" s="169">
        <v>3.9</v>
      </c>
      <c r="D53" s="227">
        <v>26.4</v>
      </c>
      <c r="E53" s="96"/>
      <c r="F53" s="168"/>
      <c r="G53" s="168"/>
      <c r="L53" s="226"/>
      <c r="M53" s="226"/>
      <c r="N53" s="193"/>
      <c r="O53" s="226"/>
    </row>
    <row r="54" spans="1:15" ht="15" customHeight="1">
      <c r="A54" s="24">
        <v>2009</v>
      </c>
      <c r="B54" s="24" t="s">
        <v>85</v>
      </c>
      <c r="C54" s="169">
        <v>4.5999999999999996</v>
      </c>
      <c r="D54" s="227">
        <v>24.4</v>
      </c>
      <c r="E54" s="96"/>
      <c r="F54" s="168"/>
      <c r="G54" s="168"/>
      <c r="L54" s="226"/>
      <c r="M54" s="226"/>
      <c r="N54" s="193"/>
      <c r="O54" s="226"/>
    </row>
    <row r="55" spans="1:15" ht="15" customHeight="1">
      <c r="A55" s="24">
        <v>2010</v>
      </c>
      <c r="B55" s="24" t="s">
        <v>86</v>
      </c>
      <c r="C55" s="169">
        <v>5.2</v>
      </c>
      <c r="D55" s="227">
        <v>26.1</v>
      </c>
      <c r="E55" s="96">
        <f>A55</f>
        <v>2010</v>
      </c>
      <c r="F55" s="168"/>
      <c r="G55" s="168"/>
      <c r="L55" s="226"/>
      <c r="M55" s="226"/>
      <c r="N55" s="193"/>
      <c r="O55" s="226"/>
    </row>
    <row r="56" spans="1:15" ht="15" customHeight="1">
      <c r="A56" s="24">
        <v>2011</v>
      </c>
      <c r="B56" s="24" t="s">
        <v>87</v>
      </c>
      <c r="C56" s="169">
        <v>4.8</v>
      </c>
      <c r="D56" s="227">
        <v>30.2</v>
      </c>
      <c r="E56" s="96"/>
      <c r="F56" s="168"/>
      <c r="G56" s="168"/>
      <c r="L56" s="226"/>
      <c r="M56" s="226"/>
      <c r="N56" s="193"/>
      <c r="O56" s="226"/>
    </row>
    <row r="57" spans="1:15" ht="15" customHeight="1">
      <c r="A57" s="24">
        <v>2012</v>
      </c>
      <c r="B57" s="24" t="s">
        <v>88</v>
      </c>
      <c r="C57" s="169">
        <v>4.2</v>
      </c>
      <c r="D57" s="227">
        <v>12.7</v>
      </c>
      <c r="E57" s="96"/>
      <c r="F57" s="168"/>
      <c r="G57" s="168"/>
      <c r="L57" s="226"/>
      <c r="M57" s="226"/>
      <c r="N57" s="193"/>
      <c r="O57" s="226"/>
    </row>
    <row r="58" spans="1:15" ht="15" customHeight="1">
      <c r="A58" s="24">
        <v>2013</v>
      </c>
      <c r="B58" s="223" t="s">
        <v>89</v>
      </c>
      <c r="C58" s="169">
        <v>0.9</v>
      </c>
      <c r="D58" s="227">
        <v>10</v>
      </c>
      <c r="E58" s="96"/>
      <c r="F58" s="168"/>
      <c r="G58" s="168"/>
      <c r="L58" s="226"/>
      <c r="M58" s="226"/>
      <c r="N58" s="193"/>
      <c r="O58" s="226"/>
    </row>
    <row r="59" spans="1:15" ht="15" customHeight="1">
      <c r="A59" s="24">
        <v>2014</v>
      </c>
      <c r="B59" s="24" t="s">
        <v>98</v>
      </c>
      <c r="C59" s="169">
        <v>3.5169999999999999</v>
      </c>
      <c r="D59" s="227">
        <v>17.600000000000001</v>
      </c>
      <c r="E59" s="96"/>
      <c r="L59" s="226"/>
      <c r="M59" s="226"/>
      <c r="N59" s="193"/>
      <c r="O59" s="226"/>
    </row>
    <row r="60" spans="1:15" ht="15" customHeight="1">
      <c r="A60" s="24">
        <v>2015</v>
      </c>
      <c r="B60" s="223" t="s">
        <v>101</v>
      </c>
      <c r="C60" s="168">
        <v>-2.032</v>
      </c>
      <c r="D60" s="227">
        <v>28</v>
      </c>
      <c r="E60" s="96"/>
      <c r="L60" s="226"/>
      <c r="M60" s="226"/>
      <c r="N60" s="193"/>
      <c r="O60" s="226"/>
    </row>
    <row r="61" spans="1:15" s="25" customFormat="1" ht="15" customHeight="1">
      <c r="A61" s="24">
        <v>2016</v>
      </c>
      <c r="B61" s="24" t="s">
        <v>102</v>
      </c>
      <c r="C61" s="169">
        <v>-0.8</v>
      </c>
      <c r="D61" s="227">
        <v>31.7</v>
      </c>
      <c r="E61" s="97"/>
      <c r="L61" s="226"/>
      <c r="M61" s="226"/>
      <c r="N61" s="193"/>
      <c r="O61" s="226"/>
    </row>
    <row r="62" spans="1:15" ht="15" customHeight="1">
      <c r="A62" s="223">
        <v>2017</v>
      </c>
      <c r="B62" s="223" t="s">
        <v>107</v>
      </c>
      <c r="C62" s="168">
        <v>-3.8</v>
      </c>
      <c r="D62" s="228">
        <v>23.9</v>
      </c>
      <c r="E62" s="96"/>
      <c r="G62" s="168"/>
      <c r="L62" s="226"/>
      <c r="M62" s="226"/>
      <c r="N62" s="193"/>
      <c r="O62" s="226"/>
    </row>
    <row r="63" spans="1:15" ht="15" customHeight="1">
      <c r="A63" s="24">
        <v>2018</v>
      </c>
      <c r="B63" s="24" t="s">
        <v>108</v>
      </c>
      <c r="C63" s="169">
        <v>-7.7</v>
      </c>
      <c r="D63" s="229">
        <v>20.9</v>
      </c>
      <c r="E63" s="96"/>
      <c r="F63" s="168"/>
      <c r="I63" s="168"/>
      <c r="L63" s="226"/>
      <c r="M63" s="226"/>
      <c r="N63" s="193"/>
      <c r="O63" s="226"/>
    </row>
    <row r="64" spans="1:15" ht="15" customHeight="1">
      <c r="A64" s="24">
        <v>2019</v>
      </c>
      <c r="B64" s="24" t="s">
        <v>133</v>
      </c>
      <c r="C64" s="169">
        <v>-5.6</v>
      </c>
      <c r="D64" s="229">
        <v>30.2</v>
      </c>
      <c r="E64" s="96"/>
      <c r="F64" s="168"/>
      <c r="I64" s="168"/>
      <c r="L64" s="226"/>
      <c r="M64" s="226"/>
      <c r="N64" s="193"/>
      <c r="O64" s="226"/>
    </row>
    <row r="65" spans="1:15" ht="15" customHeight="1">
      <c r="A65" s="22">
        <v>2020</v>
      </c>
      <c r="B65" s="22" t="s">
        <v>152</v>
      </c>
      <c r="C65" s="230">
        <v>-14.5</v>
      </c>
      <c r="D65" s="230">
        <v>16.899999999999999</v>
      </c>
      <c r="E65" s="96">
        <f>A65</f>
        <v>2020</v>
      </c>
      <c r="F65" s="168"/>
      <c r="I65" s="168"/>
      <c r="L65" s="226"/>
      <c r="M65" s="226"/>
      <c r="N65" s="193"/>
      <c r="O65" s="226"/>
    </row>
    <row r="66" spans="1:15" ht="12" customHeight="1">
      <c r="L66" s="226"/>
      <c r="M66" s="226"/>
      <c r="N66" s="193"/>
      <c r="O66" s="226"/>
    </row>
    <row r="67" spans="1:15" ht="12" customHeight="1">
      <c r="A67" s="46" t="s">
        <v>103</v>
      </c>
      <c r="B67" s="231"/>
      <c r="C67" s="231"/>
      <c r="D67" s="50"/>
      <c r="E67" s="98"/>
      <c r="L67" s="193"/>
      <c r="M67" s="17"/>
      <c r="N67" s="193"/>
      <c r="O67" s="193"/>
    </row>
    <row r="68" spans="1:15" ht="12" customHeight="1">
      <c r="A68" s="131" t="s">
        <v>192</v>
      </c>
      <c r="B68" s="131"/>
      <c r="C68" s="131"/>
      <c r="D68" s="131"/>
      <c r="E68" s="98"/>
      <c r="L68" s="193"/>
      <c r="M68" s="17"/>
      <c r="N68" s="193"/>
      <c r="O68" s="193"/>
    </row>
    <row r="69" spans="1:15" ht="12" customHeight="1">
      <c r="A69" s="131"/>
      <c r="B69" s="131"/>
      <c r="C69" s="131"/>
      <c r="D69" s="131"/>
      <c r="E69" s="98"/>
      <c r="L69" s="193"/>
      <c r="M69" s="17"/>
      <c r="N69" s="193"/>
      <c r="O69" s="193"/>
    </row>
    <row r="70" spans="1:15" ht="12" customHeight="1">
      <c r="A70" s="131"/>
      <c r="B70" s="131"/>
      <c r="C70" s="131"/>
      <c r="D70" s="131"/>
      <c r="E70" s="98"/>
      <c r="L70" s="193"/>
      <c r="M70" s="17"/>
      <c r="N70" s="193"/>
      <c r="O70" s="193"/>
    </row>
    <row r="71" spans="1:15" s="101" customFormat="1" ht="12" customHeight="1">
      <c r="A71" s="131"/>
      <c r="B71" s="131"/>
      <c r="C71" s="131"/>
      <c r="D71" s="131"/>
      <c r="E71" s="112"/>
    </row>
    <row r="72" spans="1:15" ht="12" customHeight="1">
      <c r="A72" s="112"/>
      <c r="B72" s="112"/>
      <c r="C72" s="112"/>
      <c r="D72" s="51"/>
      <c r="E72" s="99"/>
    </row>
    <row r="73" spans="1:15" ht="12" customHeight="1">
      <c r="A73" s="130" t="s">
        <v>151</v>
      </c>
      <c r="B73" s="130"/>
    </row>
    <row r="74" spans="1:15" ht="12" customHeight="1"/>
    <row r="75" spans="1:15" ht="12" customHeight="1"/>
    <row r="76" spans="1:15" ht="12" customHeight="1"/>
  </sheetData>
  <mergeCells count="8">
    <mergeCell ref="A73:B73"/>
    <mergeCell ref="F1:H1"/>
    <mergeCell ref="A1:D1"/>
    <mergeCell ref="A3:A4"/>
    <mergeCell ref="B3:B4"/>
    <mergeCell ref="C3:C4"/>
    <mergeCell ref="D3:D4"/>
    <mergeCell ref="A68:D71"/>
  </mergeCells>
  <phoneticPr fontId="11" type="noConversion"/>
  <hyperlinks>
    <hyperlink ref="F1" location="Contents!A1" display="back to contents page"/>
    <hyperlink ref="A68" r:id="rId1" display="https://www.ons.gov.uk/methodology/methodologicalpublications/generalmethodology/onsworkingpaperseries/usingstatisticalmodellingtoestimateukinternationalmigration"/>
  </hyperlinks>
  <pageMargins left="0.75" right="0.75" top="1" bottom="1" header="0.5" footer="0.5"/>
  <pageSetup paperSize="9"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showGridLines="0" workbookViewId="0">
      <selection sqref="A1:G1"/>
    </sheetView>
  </sheetViews>
  <sheetFormatPr defaultRowHeight="12.75"/>
  <cols>
    <col min="1" max="16384" width="9.140625" style="23"/>
  </cols>
  <sheetData>
    <row r="1" spans="1:11" ht="18" customHeight="1">
      <c r="A1" s="129" t="s">
        <v>174</v>
      </c>
      <c r="B1" s="129"/>
      <c r="C1" s="129"/>
      <c r="D1" s="129"/>
      <c r="E1" s="129"/>
      <c r="F1" s="129"/>
      <c r="G1" s="129"/>
      <c r="H1" s="92"/>
      <c r="I1" s="156" t="s">
        <v>197</v>
      </c>
      <c r="J1" s="156"/>
      <c r="K1" s="156"/>
    </row>
    <row r="2" spans="1:11" ht="15" customHeight="1"/>
  </sheetData>
  <mergeCells count="2">
    <mergeCell ref="I1:K1"/>
    <mergeCell ref="A1:G1"/>
  </mergeCells>
  <hyperlinks>
    <hyperlink ref="I1" location="Contents!A1" display="back to contents page"/>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showGridLines="0" workbookViewId="0">
      <selection sqref="A1:E1"/>
    </sheetView>
  </sheetViews>
  <sheetFormatPr defaultRowHeight="12.75"/>
  <cols>
    <col min="1" max="1" width="9.140625" style="23"/>
    <col min="2" max="2" width="14.42578125" style="23" customWidth="1"/>
    <col min="3" max="4" width="12.42578125" style="23" customWidth="1"/>
    <col min="5" max="16384" width="9.140625" style="23"/>
  </cols>
  <sheetData>
    <row r="1" spans="1:9" ht="18" customHeight="1">
      <c r="A1" s="126" t="s">
        <v>173</v>
      </c>
      <c r="B1" s="126"/>
      <c r="C1" s="126"/>
      <c r="D1" s="126"/>
      <c r="E1" s="126"/>
      <c r="F1" s="114"/>
      <c r="G1" s="156" t="s">
        <v>197</v>
      </c>
      <c r="H1" s="156"/>
      <c r="I1" s="156"/>
    </row>
    <row r="2" spans="1:9" ht="15" customHeight="1"/>
    <row r="3" spans="1:9" ht="15" customHeight="1">
      <c r="A3" s="245" t="s">
        <v>115</v>
      </c>
      <c r="B3" s="245" t="s">
        <v>114</v>
      </c>
      <c r="C3" s="246" t="s">
        <v>157</v>
      </c>
      <c r="D3" s="246" t="s">
        <v>158</v>
      </c>
    </row>
    <row r="4" spans="1:9">
      <c r="A4" s="243"/>
      <c r="B4" s="243"/>
      <c r="C4" s="244"/>
      <c r="D4" s="244"/>
    </row>
    <row r="5" spans="1:9">
      <c r="A5" s="24">
        <v>1960</v>
      </c>
      <c r="B5" s="24" t="s">
        <v>17</v>
      </c>
      <c r="C5" s="169">
        <v>99.3</v>
      </c>
      <c r="D5" s="169">
        <v>59.6</v>
      </c>
    </row>
    <row r="6" spans="1:9">
      <c r="A6" s="24">
        <v>1961</v>
      </c>
      <c r="B6" s="24" t="s">
        <v>18</v>
      </c>
      <c r="C6" s="169">
        <v>101.4</v>
      </c>
      <c r="D6" s="169">
        <v>63.7</v>
      </c>
    </row>
    <row r="7" spans="1:9">
      <c r="A7" s="24">
        <v>1962</v>
      </c>
      <c r="B7" s="24" t="s">
        <v>19</v>
      </c>
      <c r="C7" s="169">
        <v>103.1</v>
      </c>
      <c r="D7" s="169">
        <v>64</v>
      </c>
    </row>
    <row r="8" spans="1:9">
      <c r="A8" s="24">
        <v>1963</v>
      </c>
      <c r="B8" s="24" t="s">
        <v>20</v>
      </c>
      <c r="C8" s="169">
        <v>103.2</v>
      </c>
      <c r="D8" s="169">
        <v>65</v>
      </c>
    </row>
    <row r="9" spans="1:9">
      <c r="A9" s="24">
        <v>1964</v>
      </c>
      <c r="B9" s="24" t="s">
        <v>21</v>
      </c>
      <c r="C9" s="169">
        <v>103.3</v>
      </c>
      <c r="D9" s="169">
        <v>61.1</v>
      </c>
    </row>
    <row r="10" spans="1:9">
      <c r="A10" s="24">
        <v>1965</v>
      </c>
      <c r="B10" s="24" t="s">
        <v>22</v>
      </c>
      <c r="C10" s="169">
        <v>102.9</v>
      </c>
      <c r="D10" s="169">
        <v>62.4</v>
      </c>
    </row>
    <row r="11" spans="1:9">
      <c r="A11" s="24">
        <v>1966</v>
      </c>
      <c r="B11" s="24" t="s">
        <v>23</v>
      </c>
      <c r="C11" s="169">
        <v>97.5</v>
      </c>
      <c r="D11" s="169">
        <v>64.3</v>
      </c>
    </row>
    <row r="12" spans="1:9">
      <c r="A12" s="24">
        <v>1967</v>
      </c>
      <c r="B12" s="24" t="s">
        <v>24</v>
      </c>
      <c r="C12" s="169">
        <v>98</v>
      </c>
      <c r="D12" s="169">
        <v>60</v>
      </c>
    </row>
    <row r="13" spans="1:9">
      <c r="A13" s="24">
        <v>1968</v>
      </c>
      <c r="B13" s="24" t="s">
        <v>25</v>
      </c>
      <c r="C13" s="169">
        <v>94.9</v>
      </c>
      <c r="D13" s="169">
        <v>63</v>
      </c>
    </row>
    <row r="14" spans="1:9">
      <c r="A14" s="24">
        <v>1969</v>
      </c>
      <c r="B14" s="24" t="s">
        <v>26</v>
      </c>
      <c r="C14" s="169">
        <v>92.9</v>
      </c>
      <c r="D14" s="169">
        <v>62.6</v>
      </c>
    </row>
    <row r="15" spans="1:9">
      <c r="A15" s="24">
        <v>1970</v>
      </c>
      <c r="B15" s="24" t="s">
        <v>27</v>
      </c>
      <c r="C15" s="169">
        <v>87.9</v>
      </c>
      <c r="D15" s="169">
        <v>64.599999999999994</v>
      </c>
    </row>
    <row r="16" spans="1:9">
      <c r="A16" s="24">
        <v>1971</v>
      </c>
      <c r="B16" s="24" t="s">
        <v>28</v>
      </c>
      <c r="C16" s="169">
        <v>87.4</v>
      </c>
      <c r="D16" s="169">
        <v>61.4</v>
      </c>
    </row>
    <row r="17" spans="1:4">
      <c r="A17" s="24">
        <v>1972</v>
      </c>
      <c r="B17" s="24" t="s">
        <v>29</v>
      </c>
      <c r="C17" s="169">
        <v>82.9</v>
      </c>
      <c r="D17" s="169">
        <v>64.2</v>
      </c>
    </row>
    <row r="18" spans="1:4">
      <c r="A18" s="24">
        <v>1973</v>
      </c>
      <c r="B18" s="24" t="s">
        <v>30</v>
      </c>
      <c r="C18" s="169">
        <v>76.3</v>
      </c>
      <c r="D18" s="169">
        <v>64</v>
      </c>
    </row>
    <row r="19" spans="1:4">
      <c r="A19" s="24">
        <v>1974</v>
      </c>
      <c r="B19" s="24" t="s">
        <v>31</v>
      </c>
      <c r="C19" s="169">
        <v>71</v>
      </c>
      <c r="D19" s="169">
        <v>64.2</v>
      </c>
    </row>
    <row r="20" spans="1:4">
      <c r="A20" s="24">
        <v>1975</v>
      </c>
      <c r="B20" s="24" t="s">
        <v>32</v>
      </c>
      <c r="C20" s="169">
        <v>69.3</v>
      </c>
      <c r="D20" s="169">
        <v>64.7</v>
      </c>
    </row>
    <row r="21" spans="1:4">
      <c r="A21" s="24">
        <v>1976</v>
      </c>
      <c r="B21" s="24" t="s">
        <v>33</v>
      </c>
      <c r="C21" s="169">
        <v>67.599999999999994</v>
      </c>
      <c r="D21" s="169">
        <v>64.900000000000006</v>
      </c>
    </row>
    <row r="22" spans="1:4">
      <c r="A22" s="24">
        <v>1977</v>
      </c>
      <c r="B22" s="24" t="s">
        <v>34</v>
      </c>
      <c r="C22" s="169">
        <v>62.1</v>
      </c>
      <c r="D22" s="169">
        <v>63.3</v>
      </c>
    </row>
    <row r="23" spans="1:4">
      <c r="A23" s="24">
        <v>1978</v>
      </c>
      <c r="B23" s="24" t="s">
        <v>35</v>
      </c>
      <c r="C23" s="169">
        <v>63.1</v>
      </c>
      <c r="D23" s="169">
        <v>64.2</v>
      </c>
    </row>
    <row r="24" spans="1:4">
      <c r="A24" s="24">
        <v>1979</v>
      </c>
      <c r="B24" s="24" t="s">
        <v>36</v>
      </c>
      <c r="C24" s="169">
        <v>66.8</v>
      </c>
      <c r="D24" s="169">
        <v>65</v>
      </c>
    </row>
    <row r="25" spans="1:4">
      <c r="A25" s="24">
        <v>1980</v>
      </c>
      <c r="B25" s="24" t="s">
        <v>37</v>
      </c>
      <c r="C25" s="169">
        <v>68.400000000000006</v>
      </c>
      <c r="D25" s="169">
        <v>64.2</v>
      </c>
    </row>
    <row r="26" spans="1:4">
      <c r="A26" s="24">
        <v>1981</v>
      </c>
      <c r="B26" s="24" t="s">
        <v>38</v>
      </c>
      <c r="C26" s="169">
        <v>69.400000000000006</v>
      </c>
      <c r="D26" s="169">
        <v>62.8</v>
      </c>
    </row>
    <row r="27" spans="1:4">
      <c r="A27" s="24">
        <v>1982</v>
      </c>
      <c r="B27" s="24" t="s">
        <v>39</v>
      </c>
      <c r="C27" s="169">
        <v>67.2</v>
      </c>
      <c r="D27" s="169">
        <v>65.8</v>
      </c>
    </row>
    <row r="28" spans="1:4">
      <c r="A28" s="24">
        <v>1983</v>
      </c>
      <c r="B28" s="24" t="s">
        <v>40</v>
      </c>
      <c r="C28" s="169">
        <v>65.8</v>
      </c>
      <c r="D28" s="169">
        <v>63.9</v>
      </c>
    </row>
    <row r="29" spans="1:4">
      <c r="A29" s="24">
        <v>1984</v>
      </c>
      <c r="B29" s="24" t="s">
        <v>41</v>
      </c>
      <c r="C29" s="169">
        <v>64.3</v>
      </c>
      <c r="D29" s="169">
        <v>62.9</v>
      </c>
    </row>
    <row r="30" spans="1:4">
      <c r="A30" s="24">
        <v>1985</v>
      </c>
      <c r="B30" s="24" t="s">
        <v>42</v>
      </c>
      <c r="C30" s="169">
        <v>66.099999999999994</v>
      </c>
      <c r="D30" s="169">
        <v>62.4</v>
      </c>
    </row>
    <row r="31" spans="1:4">
      <c r="A31" s="24">
        <v>1986</v>
      </c>
      <c r="B31" s="24" t="s">
        <v>43</v>
      </c>
      <c r="C31" s="169">
        <v>66.8</v>
      </c>
      <c r="D31" s="169">
        <v>65.2</v>
      </c>
    </row>
    <row r="32" spans="1:4">
      <c r="A32" s="24">
        <v>1987</v>
      </c>
      <c r="B32" s="24" t="s">
        <v>44</v>
      </c>
      <c r="C32" s="169">
        <v>66</v>
      </c>
      <c r="D32" s="169">
        <v>61.2</v>
      </c>
    </row>
    <row r="33" spans="1:4">
      <c r="A33" s="24">
        <v>1988</v>
      </c>
      <c r="B33" s="24" t="s">
        <v>45</v>
      </c>
      <c r="C33" s="169">
        <v>66.900000000000006</v>
      </c>
      <c r="D33" s="169">
        <v>62</v>
      </c>
    </row>
    <row r="34" spans="1:4">
      <c r="A34" s="24">
        <v>1989</v>
      </c>
      <c r="B34" s="24" t="s">
        <v>0</v>
      </c>
      <c r="C34" s="169">
        <v>64.599999999999994</v>
      </c>
      <c r="D34" s="169">
        <v>61.5</v>
      </c>
    </row>
    <row r="35" spans="1:4">
      <c r="A35" s="24">
        <v>1990</v>
      </c>
      <c r="B35" s="24" t="s">
        <v>1</v>
      </c>
      <c r="C35" s="169">
        <v>64.099999999999994</v>
      </c>
      <c r="D35" s="169">
        <v>65.5</v>
      </c>
    </row>
    <row r="36" spans="1:4">
      <c r="A36" s="24">
        <v>1991</v>
      </c>
      <c r="B36" s="24" t="s">
        <v>2</v>
      </c>
      <c r="C36" s="169">
        <v>66.5</v>
      </c>
      <c r="D36" s="169">
        <v>60.7</v>
      </c>
    </row>
    <row r="37" spans="1:4">
      <c r="A37" s="24">
        <v>1992</v>
      </c>
      <c r="B37" s="24" t="s">
        <v>3</v>
      </c>
      <c r="C37" s="169">
        <v>67</v>
      </c>
      <c r="D37" s="169">
        <v>61.1</v>
      </c>
    </row>
    <row r="38" spans="1:4">
      <c r="A38" s="24">
        <v>1993</v>
      </c>
      <c r="B38" s="24" t="s">
        <v>4</v>
      </c>
      <c r="C38" s="169">
        <v>64.3</v>
      </c>
      <c r="D38" s="169">
        <v>61.9</v>
      </c>
    </row>
    <row r="39" spans="1:4">
      <c r="A39" s="24">
        <v>1994</v>
      </c>
      <c r="B39" s="24" t="s">
        <v>5</v>
      </c>
      <c r="C39" s="169">
        <v>63.1</v>
      </c>
      <c r="D39" s="169">
        <v>62.6</v>
      </c>
    </row>
    <row r="40" spans="1:4">
      <c r="A40" s="24">
        <v>1995</v>
      </c>
      <c r="B40" s="24" t="s">
        <v>6</v>
      </c>
      <c r="C40" s="169">
        <v>60.6</v>
      </c>
      <c r="D40" s="169">
        <v>59.6</v>
      </c>
    </row>
    <row r="41" spans="1:4">
      <c r="A41" s="24">
        <v>1996</v>
      </c>
      <c r="B41" s="24" t="s">
        <v>7</v>
      </c>
      <c r="C41" s="169">
        <v>58.9</v>
      </c>
      <c r="D41" s="169">
        <v>61.2</v>
      </c>
    </row>
    <row r="42" spans="1:4">
      <c r="A42" s="24">
        <v>1997</v>
      </c>
      <c r="B42" s="24" t="s">
        <v>8</v>
      </c>
      <c r="C42" s="169">
        <v>60.2</v>
      </c>
      <c r="D42" s="169">
        <v>60.1</v>
      </c>
    </row>
    <row r="43" spans="1:4">
      <c r="A43" s="24">
        <v>1998</v>
      </c>
      <c r="B43" s="24" t="s">
        <v>9</v>
      </c>
      <c r="C43" s="169">
        <v>58</v>
      </c>
      <c r="D43" s="169">
        <v>58.5</v>
      </c>
    </row>
    <row r="44" spans="1:4">
      <c r="A44" s="24">
        <v>1999</v>
      </c>
      <c r="B44" s="24" t="s">
        <v>10</v>
      </c>
      <c r="C44" s="169">
        <v>56.6</v>
      </c>
      <c r="D44" s="169">
        <v>60.3</v>
      </c>
    </row>
    <row r="45" spans="1:4">
      <c r="A45" s="24">
        <v>2000</v>
      </c>
      <c r="B45" s="24" t="s">
        <v>11</v>
      </c>
      <c r="C45" s="169">
        <v>54.1</v>
      </c>
      <c r="D45" s="169">
        <v>59.7</v>
      </c>
    </row>
    <row r="46" spans="1:4">
      <c r="A46" s="24">
        <v>2001</v>
      </c>
      <c r="B46" s="24" t="s">
        <v>12</v>
      </c>
      <c r="C46" s="169">
        <v>52.7</v>
      </c>
      <c r="D46" s="169">
        <v>56.6</v>
      </c>
    </row>
    <row r="47" spans="1:4">
      <c r="A47" s="24">
        <v>2002</v>
      </c>
      <c r="B47" s="24" t="s">
        <v>13</v>
      </c>
      <c r="C47" s="169">
        <v>51.2</v>
      </c>
      <c r="D47" s="169">
        <v>57.3</v>
      </c>
    </row>
    <row r="48" spans="1:4">
      <c r="A48" s="24">
        <v>2003</v>
      </c>
      <c r="B48" s="24" t="s">
        <v>14</v>
      </c>
      <c r="C48" s="169">
        <v>51.8</v>
      </c>
      <c r="D48" s="169">
        <v>58.3</v>
      </c>
    </row>
    <row r="49" spans="1:4">
      <c r="A49" s="24">
        <v>2004</v>
      </c>
      <c r="B49" s="24" t="s">
        <v>15</v>
      </c>
      <c r="C49" s="169">
        <v>53.6</v>
      </c>
      <c r="D49" s="169">
        <v>57.6</v>
      </c>
    </row>
    <row r="50" spans="1:4">
      <c r="A50" s="24">
        <v>2005</v>
      </c>
      <c r="B50" s="24" t="s">
        <v>46</v>
      </c>
      <c r="C50" s="169">
        <v>54.3</v>
      </c>
      <c r="D50" s="169">
        <v>56.5</v>
      </c>
    </row>
    <row r="51" spans="1:4">
      <c r="A51" s="24">
        <v>2006</v>
      </c>
      <c r="B51" s="24" t="s">
        <v>75</v>
      </c>
      <c r="C51" s="169">
        <v>55</v>
      </c>
      <c r="D51" s="169">
        <v>55.3</v>
      </c>
    </row>
    <row r="52" spans="1:4">
      <c r="A52" s="24">
        <v>2007</v>
      </c>
      <c r="B52" s="24" t="s">
        <v>76</v>
      </c>
      <c r="C52" s="169">
        <v>56.7</v>
      </c>
      <c r="D52" s="169">
        <v>55.6</v>
      </c>
    </row>
    <row r="53" spans="1:4">
      <c r="A53" s="24">
        <v>2008</v>
      </c>
      <c r="B53" s="24" t="s">
        <v>83</v>
      </c>
      <c r="C53" s="169">
        <v>59.2</v>
      </c>
      <c r="D53" s="169">
        <v>55.3</v>
      </c>
    </row>
    <row r="54" spans="1:4">
      <c r="A54" s="24">
        <v>2009</v>
      </c>
      <c r="B54" s="24" t="s">
        <v>85</v>
      </c>
      <c r="C54" s="169">
        <v>59.3</v>
      </c>
      <c r="D54" s="169">
        <v>54.7</v>
      </c>
    </row>
    <row r="55" spans="1:4">
      <c r="A55" s="24">
        <v>2010</v>
      </c>
      <c r="B55" s="24" t="s">
        <v>86</v>
      </c>
      <c r="C55" s="169">
        <v>58.9</v>
      </c>
      <c r="D55" s="169">
        <v>53.7</v>
      </c>
    </row>
    <row r="56" spans="1:4">
      <c r="A56" s="24">
        <v>2011</v>
      </c>
      <c r="B56" s="24" t="s">
        <v>87</v>
      </c>
      <c r="C56" s="169">
        <v>58.8</v>
      </c>
      <c r="D56" s="169">
        <v>54</v>
      </c>
    </row>
    <row r="57" spans="1:4">
      <c r="A57" s="24">
        <v>2012</v>
      </c>
      <c r="B57" s="24" t="s">
        <v>88</v>
      </c>
      <c r="C57" s="169">
        <v>58.5</v>
      </c>
      <c r="D57" s="169">
        <v>54.2</v>
      </c>
    </row>
    <row r="58" spans="1:4">
      <c r="A58" s="24">
        <v>2013</v>
      </c>
      <c r="B58" s="223" t="s">
        <v>89</v>
      </c>
      <c r="C58" s="169">
        <v>56.8</v>
      </c>
      <c r="D58" s="169">
        <v>55.9</v>
      </c>
    </row>
    <row r="59" spans="1:4">
      <c r="A59" s="24">
        <v>2014</v>
      </c>
      <c r="B59" s="24" t="s">
        <v>98</v>
      </c>
      <c r="C59" s="169">
        <v>56.1</v>
      </c>
      <c r="D59" s="169">
        <v>52.6</v>
      </c>
    </row>
    <row r="60" spans="1:4">
      <c r="A60" s="24">
        <v>2015</v>
      </c>
      <c r="B60" s="223" t="s">
        <v>101</v>
      </c>
      <c r="C60" s="169">
        <v>55.8</v>
      </c>
      <c r="D60" s="169">
        <v>57.8</v>
      </c>
    </row>
    <row r="61" spans="1:4">
      <c r="A61" s="24">
        <v>2016</v>
      </c>
      <c r="B61" s="24" t="s">
        <v>102</v>
      </c>
      <c r="C61" s="169">
        <v>55.3</v>
      </c>
      <c r="D61" s="169">
        <v>56.1</v>
      </c>
    </row>
    <row r="62" spans="1:4">
      <c r="A62" s="223">
        <v>2017</v>
      </c>
      <c r="B62" s="223" t="s">
        <v>107</v>
      </c>
      <c r="C62" s="169">
        <v>53.4</v>
      </c>
      <c r="D62" s="169">
        <v>57.2</v>
      </c>
    </row>
    <row r="63" spans="1:4">
      <c r="A63" s="24">
        <v>2018</v>
      </c>
      <c r="B63" s="24" t="s">
        <v>108</v>
      </c>
      <c r="C63" s="169">
        <v>52.2</v>
      </c>
      <c r="D63" s="169">
        <v>59.9</v>
      </c>
    </row>
    <row r="64" spans="1:4">
      <c r="A64" s="24">
        <v>2019</v>
      </c>
      <c r="B64" s="24" t="s">
        <v>133</v>
      </c>
      <c r="C64" s="169">
        <v>50.6</v>
      </c>
      <c r="D64" s="169">
        <v>56.2</v>
      </c>
    </row>
    <row r="65" spans="1:4">
      <c r="A65" s="22">
        <v>2020</v>
      </c>
      <c r="B65" s="22" t="s">
        <v>152</v>
      </c>
      <c r="C65" s="224">
        <v>48.7</v>
      </c>
      <c r="D65" s="224">
        <v>63.1</v>
      </c>
    </row>
    <row r="67" spans="1:4">
      <c r="A67" s="127" t="s">
        <v>151</v>
      </c>
      <c r="B67" s="127"/>
    </row>
  </sheetData>
  <mergeCells count="7">
    <mergeCell ref="A67:B67"/>
    <mergeCell ref="G1:I1"/>
    <mergeCell ref="A1:E1"/>
    <mergeCell ref="A3:A4"/>
    <mergeCell ref="B3:B4"/>
    <mergeCell ref="C3:C4"/>
    <mergeCell ref="D3:D4"/>
  </mergeCells>
  <hyperlinks>
    <hyperlink ref="G1" location="Contents!A1" display="back to contents pag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showGridLines="0" zoomScaleNormal="100" workbookViewId="0">
      <selection sqref="A1:F1"/>
    </sheetView>
  </sheetViews>
  <sheetFormatPr defaultRowHeight="12.75"/>
  <cols>
    <col min="1" max="16384" width="9.140625" style="23"/>
  </cols>
  <sheetData>
    <row r="1" spans="1:10" ht="18" customHeight="1">
      <c r="A1" s="126" t="s">
        <v>173</v>
      </c>
      <c r="B1" s="126"/>
      <c r="C1" s="126"/>
      <c r="D1" s="126"/>
      <c r="E1" s="126"/>
      <c r="F1" s="126"/>
      <c r="H1" s="156" t="s">
        <v>197</v>
      </c>
      <c r="I1" s="156"/>
      <c r="J1" s="156"/>
    </row>
    <row r="2" spans="1:10" ht="15" customHeight="1"/>
  </sheetData>
  <mergeCells count="2">
    <mergeCell ref="H1:J1"/>
    <mergeCell ref="A1:F1"/>
  </mergeCells>
  <hyperlinks>
    <hyperlink ref="H1" location="Contents!A1" display="back to contents page"/>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M37"/>
  <sheetViews>
    <sheetView showGridLines="0" workbookViewId="0">
      <selection sqref="A1:G1"/>
    </sheetView>
  </sheetViews>
  <sheetFormatPr defaultColWidth="9.140625" defaultRowHeight="12.75"/>
  <cols>
    <col min="1" max="1" width="10.42578125" style="157" bestFit="1" customWidth="1"/>
    <col min="2" max="2" width="13.42578125" style="157" bestFit="1" customWidth="1"/>
    <col min="3" max="3" width="15.28515625" style="157" customWidth="1"/>
    <col min="4" max="4" width="14.28515625" style="157" customWidth="1"/>
    <col min="5" max="5" width="11.7109375" style="218" customWidth="1"/>
    <col min="6" max="9" width="9.140625" style="157"/>
    <col min="10" max="10" width="10" style="157" customWidth="1"/>
    <col min="11" max="16384" width="9.140625" style="157"/>
  </cols>
  <sheetData>
    <row r="1" spans="1:10" ht="18" customHeight="1">
      <c r="A1" s="134" t="s">
        <v>159</v>
      </c>
      <c r="B1" s="134"/>
      <c r="C1" s="134"/>
      <c r="D1" s="134"/>
      <c r="E1" s="134"/>
      <c r="F1" s="134"/>
      <c r="G1" s="134"/>
      <c r="H1" s="85"/>
      <c r="I1" s="217" t="s">
        <v>197</v>
      </c>
      <c r="J1" s="217"/>
    </row>
    <row r="2" spans="1:10" ht="15" customHeight="1"/>
    <row r="3" spans="1:10" ht="15" customHeight="1">
      <c r="A3" s="248" t="s">
        <v>115</v>
      </c>
      <c r="B3" s="245" t="s">
        <v>114</v>
      </c>
      <c r="C3" s="242" t="s">
        <v>92</v>
      </c>
      <c r="D3" s="242" t="s">
        <v>93</v>
      </c>
      <c r="E3" s="242" t="s">
        <v>95</v>
      </c>
      <c r="F3" s="242" t="s">
        <v>96</v>
      </c>
    </row>
    <row r="4" spans="1:10">
      <c r="A4" s="247"/>
      <c r="B4" s="243"/>
      <c r="C4" s="240"/>
      <c r="D4" s="240"/>
      <c r="E4" s="240"/>
      <c r="F4" s="240"/>
    </row>
    <row r="5" spans="1:10">
      <c r="A5" s="101">
        <v>2000</v>
      </c>
      <c r="B5" s="101" t="s">
        <v>11</v>
      </c>
      <c r="C5" s="158">
        <v>48700</v>
      </c>
      <c r="D5" s="158">
        <v>55400</v>
      </c>
      <c r="E5" s="158">
        <v>27000</v>
      </c>
      <c r="F5" s="158">
        <v>15000</v>
      </c>
    </row>
    <row r="6" spans="1:10">
      <c r="A6" s="101">
        <v>2001</v>
      </c>
      <c r="B6" s="101" t="s">
        <v>12</v>
      </c>
      <c r="C6" s="158">
        <v>54900</v>
      </c>
      <c r="D6" s="158">
        <v>51500</v>
      </c>
      <c r="E6" s="158">
        <v>30000</v>
      </c>
      <c r="F6" s="158">
        <v>22000</v>
      </c>
      <c r="H6" s="158"/>
    </row>
    <row r="7" spans="1:10">
      <c r="A7" s="101">
        <v>2002</v>
      </c>
      <c r="B7" s="101" t="s">
        <v>13</v>
      </c>
      <c r="C7" s="158">
        <v>54400</v>
      </c>
      <c r="D7" s="158">
        <v>49700</v>
      </c>
      <c r="E7" s="158">
        <v>27800</v>
      </c>
      <c r="F7" s="158">
        <v>26200</v>
      </c>
      <c r="H7" s="158"/>
    </row>
    <row r="8" spans="1:10">
      <c r="A8" s="101">
        <v>2003</v>
      </c>
      <c r="B8" s="101" t="s">
        <v>14</v>
      </c>
      <c r="C8" s="158">
        <v>54300</v>
      </c>
      <c r="D8" s="158">
        <v>47300</v>
      </c>
      <c r="E8" s="158">
        <v>25500</v>
      </c>
      <c r="F8" s="158">
        <v>26900</v>
      </c>
      <c r="H8" s="158"/>
    </row>
    <row r="9" spans="1:10">
      <c r="A9" s="101">
        <v>2004</v>
      </c>
      <c r="B9" s="101" t="s">
        <v>15</v>
      </c>
      <c r="C9" s="158">
        <v>61900</v>
      </c>
      <c r="D9" s="158">
        <v>46400</v>
      </c>
      <c r="E9" s="158">
        <v>28500</v>
      </c>
      <c r="F9" s="158">
        <v>25400</v>
      </c>
      <c r="H9" s="158"/>
    </row>
    <row r="10" spans="1:10">
      <c r="A10" s="101">
        <v>2005</v>
      </c>
      <c r="B10" s="101" t="s">
        <v>46</v>
      </c>
      <c r="C10" s="158">
        <v>57300</v>
      </c>
      <c r="D10" s="158">
        <v>44800</v>
      </c>
      <c r="E10" s="158">
        <v>41800</v>
      </c>
      <c r="F10" s="158">
        <v>29000</v>
      </c>
      <c r="H10" s="158"/>
      <c r="I10" s="158"/>
    </row>
    <row r="11" spans="1:10">
      <c r="A11" s="101">
        <v>2006</v>
      </c>
      <c r="B11" s="101" t="s">
        <v>75</v>
      </c>
      <c r="C11" s="158">
        <v>53300</v>
      </c>
      <c r="D11" s="158">
        <v>44400</v>
      </c>
      <c r="E11" s="158">
        <v>41300</v>
      </c>
      <c r="F11" s="158">
        <v>31400</v>
      </c>
      <c r="H11" s="158"/>
      <c r="I11" s="158"/>
    </row>
    <row r="12" spans="1:10">
      <c r="A12" s="101">
        <v>2007</v>
      </c>
      <c r="B12" s="101" t="s">
        <v>76</v>
      </c>
      <c r="C12" s="158">
        <v>51500</v>
      </c>
      <c r="D12" s="158">
        <v>42700</v>
      </c>
      <c r="E12" s="158">
        <v>45100</v>
      </c>
      <c r="F12" s="158">
        <v>20900</v>
      </c>
      <c r="G12" s="158"/>
      <c r="H12" s="158"/>
      <c r="I12" s="158"/>
    </row>
    <row r="13" spans="1:10">
      <c r="A13" s="101">
        <v>2008</v>
      </c>
      <c r="B13" s="101" t="s">
        <v>83</v>
      </c>
      <c r="C13" s="158">
        <v>53300</v>
      </c>
      <c r="D13" s="158">
        <v>41800</v>
      </c>
      <c r="E13" s="158">
        <v>45200</v>
      </c>
      <c r="F13" s="158">
        <v>30300</v>
      </c>
      <c r="G13" s="158"/>
      <c r="H13" s="158"/>
      <c r="I13" s="158"/>
    </row>
    <row r="14" spans="1:10">
      <c r="A14" s="101">
        <v>2009</v>
      </c>
      <c r="B14" s="101" t="s">
        <v>85</v>
      </c>
      <c r="C14" s="158">
        <v>45400</v>
      </c>
      <c r="D14" s="158">
        <v>41300</v>
      </c>
      <c r="E14" s="158">
        <v>45100</v>
      </c>
      <c r="F14" s="158">
        <v>24800</v>
      </c>
      <c r="G14" s="158"/>
      <c r="H14" s="158"/>
      <c r="I14" s="158"/>
    </row>
    <row r="15" spans="1:10">
      <c r="A15" s="101">
        <v>2010</v>
      </c>
      <c r="B15" s="101" t="s">
        <v>86</v>
      </c>
      <c r="C15" s="158">
        <v>45000</v>
      </c>
      <c r="D15" s="158">
        <v>41700</v>
      </c>
      <c r="E15" s="158">
        <v>47400</v>
      </c>
      <c r="F15" s="158">
        <v>24600</v>
      </c>
      <c r="G15" s="158"/>
      <c r="H15" s="158"/>
      <c r="I15" s="158"/>
    </row>
    <row r="16" spans="1:10">
      <c r="A16" s="101">
        <v>2011</v>
      </c>
      <c r="B16" s="101" t="s">
        <v>87</v>
      </c>
      <c r="C16" s="158">
        <v>43700</v>
      </c>
      <c r="D16" s="158">
        <v>40800</v>
      </c>
      <c r="E16" s="158">
        <v>44200</v>
      </c>
      <c r="F16" s="158">
        <v>16900</v>
      </c>
      <c r="G16" s="158"/>
      <c r="H16" s="158"/>
      <c r="I16" s="158"/>
    </row>
    <row r="17" spans="1:13">
      <c r="A17" s="101">
        <v>2012</v>
      </c>
      <c r="B17" s="101" t="s">
        <v>88</v>
      </c>
      <c r="C17" s="158">
        <v>45100</v>
      </c>
      <c r="D17" s="158">
        <v>42100</v>
      </c>
      <c r="E17" s="158">
        <v>35900</v>
      </c>
      <c r="F17" s="158">
        <v>26200</v>
      </c>
      <c r="G17" s="158"/>
      <c r="H17" s="158"/>
      <c r="I17" s="158"/>
    </row>
    <row r="18" spans="1:13">
      <c r="A18" s="101">
        <v>2013</v>
      </c>
      <c r="B18" s="101" t="s">
        <v>89</v>
      </c>
      <c r="C18" s="158">
        <v>47700</v>
      </c>
      <c r="D18" s="219">
        <v>39800</v>
      </c>
      <c r="E18" s="158">
        <v>28200</v>
      </c>
      <c r="F18" s="158">
        <v>26100</v>
      </c>
      <c r="G18" s="158"/>
      <c r="H18" s="158"/>
      <c r="I18" s="158"/>
    </row>
    <row r="19" spans="1:13">
      <c r="A19" s="101">
        <v>2014</v>
      </c>
      <c r="B19" s="101" t="s">
        <v>98</v>
      </c>
      <c r="C19" s="158">
        <v>49200</v>
      </c>
      <c r="D19" s="158">
        <v>39700</v>
      </c>
      <c r="E19" s="158">
        <v>33200</v>
      </c>
      <c r="F19" s="158">
        <v>25200</v>
      </c>
      <c r="G19" s="158"/>
      <c r="H19" s="158"/>
      <c r="I19" s="158"/>
    </row>
    <row r="20" spans="1:13">
      <c r="A20" s="101">
        <v>2015</v>
      </c>
      <c r="B20" s="101" t="s">
        <v>101</v>
      </c>
      <c r="C20" s="158">
        <v>47200</v>
      </c>
      <c r="D20" s="158">
        <v>38800</v>
      </c>
      <c r="E20" s="158">
        <v>37800</v>
      </c>
      <c r="F20" s="219">
        <v>18200</v>
      </c>
      <c r="G20" s="158"/>
      <c r="H20" s="158"/>
      <c r="I20" s="158"/>
    </row>
    <row r="21" spans="1:13">
      <c r="A21" s="101">
        <v>2016</v>
      </c>
      <c r="B21" s="101" t="s">
        <v>102</v>
      </c>
      <c r="C21" s="158">
        <v>46300</v>
      </c>
      <c r="D21" s="158">
        <v>37500</v>
      </c>
      <c r="E21" s="219">
        <v>40400</v>
      </c>
      <c r="F21" s="219">
        <v>17500</v>
      </c>
      <c r="G21" s="158"/>
      <c r="H21" s="158"/>
      <c r="I21" s="158"/>
    </row>
    <row r="22" spans="1:13">
      <c r="A22" s="101">
        <v>2017</v>
      </c>
      <c r="B22" s="101" t="s">
        <v>107</v>
      </c>
      <c r="C22" s="219">
        <v>47600</v>
      </c>
      <c r="D22" s="158">
        <v>37100</v>
      </c>
      <c r="E22" s="219">
        <v>32900</v>
      </c>
      <c r="F22" s="219">
        <v>19500</v>
      </c>
      <c r="G22" s="158"/>
      <c r="H22" s="158"/>
      <c r="I22" s="158"/>
    </row>
    <row r="23" spans="1:13">
      <c r="A23" s="101">
        <v>2018</v>
      </c>
      <c r="B23" s="102" t="s">
        <v>108</v>
      </c>
      <c r="C23" s="213">
        <v>47700</v>
      </c>
      <c r="D23" s="196">
        <v>37700</v>
      </c>
      <c r="E23" s="196">
        <v>32900</v>
      </c>
      <c r="F23" s="196">
        <v>22000</v>
      </c>
      <c r="G23" s="158"/>
      <c r="H23" s="158"/>
      <c r="I23" s="158"/>
    </row>
    <row r="24" spans="1:13">
      <c r="A24" s="101">
        <v>2019</v>
      </c>
      <c r="B24" s="102" t="s">
        <v>133</v>
      </c>
      <c r="C24" s="213">
        <v>47500</v>
      </c>
      <c r="D24" s="196">
        <v>37400</v>
      </c>
      <c r="E24" s="196">
        <v>39900</v>
      </c>
      <c r="F24" s="196">
        <v>19700</v>
      </c>
      <c r="G24" s="158"/>
      <c r="H24" s="158"/>
      <c r="I24" s="158"/>
    </row>
    <row r="25" spans="1:13">
      <c r="A25" s="103">
        <v>2020</v>
      </c>
      <c r="B25" s="103" t="s">
        <v>152</v>
      </c>
      <c r="C25" s="161">
        <v>41800</v>
      </c>
      <c r="D25" s="200">
        <v>32800</v>
      </c>
      <c r="E25" s="161">
        <v>39200</v>
      </c>
      <c r="F25" s="161">
        <v>31300</v>
      </c>
      <c r="G25" s="158"/>
      <c r="H25" s="158"/>
      <c r="I25" s="158"/>
      <c r="J25" s="158"/>
    </row>
    <row r="26" spans="1:13" ht="12" customHeight="1">
      <c r="C26" s="220"/>
      <c r="D26" s="220"/>
      <c r="E26" s="220"/>
      <c r="F26" s="220"/>
      <c r="G26" s="158"/>
      <c r="H26" s="158"/>
      <c r="I26" s="158"/>
    </row>
    <row r="27" spans="1:13" ht="12" customHeight="1">
      <c r="A27" s="20" t="s">
        <v>103</v>
      </c>
      <c r="B27" s="221"/>
      <c r="C27" s="221"/>
      <c r="D27" s="221"/>
      <c r="E27" s="19"/>
      <c r="G27" s="158"/>
      <c r="I27" s="158"/>
      <c r="K27" s="158"/>
      <c r="M27" s="168"/>
    </row>
    <row r="28" spans="1:13" ht="12" customHeight="1">
      <c r="A28" s="133" t="s">
        <v>189</v>
      </c>
      <c r="B28" s="133"/>
      <c r="C28" s="133"/>
      <c r="D28" s="133"/>
      <c r="E28" s="133"/>
      <c r="F28" s="133"/>
      <c r="G28" s="158"/>
      <c r="I28" s="158"/>
      <c r="K28" s="158"/>
      <c r="M28" s="168"/>
    </row>
    <row r="29" spans="1:13" ht="12" customHeight="1">
      <c r="A29" s="133"/>
      <c r="B29" s="133"/>
      <c r="C29" s="133"/>
      <c r="D29" s="133"/>
      <c r="E29" s="133"/>
      <c r="F29" s="133"/>
      <c r="G29" s="158"/>
      <c r="I29" s="158"/>
      <c r="K29" s="158"/>
      <c r="M29" s="168"/>
    </row>
    <row r="30" spans="1:13" ht="12" customHeight="1">
      <c r="A30" s="133"/>
      <c r="B30" s="133"/>
      <c r="C30" s="133"/>
      <c r="D30" s="133"/>
      <c r="E30" s="133"/>
      <c r="F30" s="133"/>
      <c r="G30" s="158"/>
      <c r="I30" s="158"/>
      <c r="K30" s="158"/>
      <c r="M30" s="168"/>
    </row>
    <row r="31" spans="1:13" ht="12" customHeight="1">
      <c r="A31" s="133"/>
      <c r="B31" s="133"/>
      <c r="C31" s="133"/>
      <c r="D31" s="133"/>
      <c r="E31" s="133"/>
      <c r="F31" s="133"/>
      <c r="G31" s="70"/>
      <c r="H31" s="35"/>
      <c r="I31" s="45"/>
      <c r="J31" s="45"/>
    </row>
    <row r="32" spans="1:13" ht="12" customHeight="1">
      <c r="A32" s="71"/>
      <c r="B32" s="71"/>
      <c r="C32" s="71"/>
      <c r="D32" s="71"/>
      <c r="E32" s="71"/>
      <c r="F32" s="71"/>
      <c r="G32" s="70"/>
      <c r="H32" s="35"/>
      <c r="I32" s="45"/>
      <c r="J32" s="45"/>
    </row>
    <row r="33" spans="1:2" ht="12" customHeight="1">
      <c r="A33" s="132" t="s">
        <v>151</v>
      </c>
      <c r="B33" s="222"/>
    </row>
    <row r="34" spans="1:2" ht="12" customHeight="1"/>
    <row r="35" spans="1:2" ht="12" customHeight="1"/>
    <row r="36" spans="1:2" ht="12" customHeight="1"/>
    <row r="37" spans="1:2" ht="12" customHeight="1"/>
  </sheetData>
  <mergeCells count="10">
    <mergeCell ref="A33:B33"/>
    <mergeCell ref="I1:J1"/>
    <mergeCell ref="A1:G1"/>
    <mergeCell ref="A3:A4"/>
    <mergeCell ref="B3:B4"/>
    <mergeCell ref="C3:C4"/>
    <mergeCell ref="D3:D4"/>
    <mergeCell ref="E3:E4"/>
    <mergeCell ref="F3:F4"/>
    <mergeCell ref="A28:F31"/>
  </mergeCells>
  <hyperlinks>
    <hyperlink ref="I1" location="Contents!A1" display="back to contents page"/>
  </hyperlinks>
  <pageMargins left="0.75" right="0.75" top="1" bottom="1" header="0.5" footer="0.5"/>
  <pageSetup paperSize="9" scale="7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
  <sheetViews>
    <sheetView showGridLines="0" workbookViewId="0">
      <selection sqref="A1:I1"/>
    </sheetView>
  </sheetViews>
  <sheetFormatPr defaultRowHeight="12.75"/>
  <cols>
    <col min="1" max="16384" width="9.140625" style="23"/>
  </cols>
  <sheetData>
    <row r="1" spans="1:14" ht="18" customHeight="1">
      <c r="A1" s="129" t="s">
        <v>159</v>
      </c>
      <c r="B1" s="129"/>
      <c r="C1" s="129"/>
      <c r="D1" s="129"/>
      <c r="E1" s="129"/>
      <c r="F1" s="129"/>
      <c r="G1" s="129"/>
      <c r="H1" s="129"/>
      <c r="I1" s="129"/>
      <c r="J1" s="92"/>
      <c r="L1" s="156" t="s">
        <v>197</v>
      </c>
      <c r="M1" s="156"/>
      <c r="N1" s="156"/>
    </row>
    <row r="2" spans="1:14" ht="15" customHeight="1"/>
  </sheetData>
  <mergeCells count="2">
    <mergeCell ref="L1:N1"/>
    <mergeCell ref="A1:I1"/>
  </mergeCells>
  <hyperlinks>
    <hyperlink ref="L1" location="Contents!A1" display="back to contents page"/>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A33483631</value>
    </field>
    <field name="Objective-Title">
      <value order="0">NRS - MYE 2020 - Figures - OFFICIAL SENSITIVE PRE-RELEASE STATISTICS UNTIL 25 JUNE 2021</value>
    </field>
    <field name="Objective-Description">
      <value order="0"/>
    </field>
    <field name="Objective-CreationStamp">
      <value order="0">2021-05-29T17:51:17Z</value>
    </field>
    <field name="Objective-IsApproved">
      <value order="0">false</value>
    </field>
    <field name="Objective-IsPublished">
      <value order="0">true</value>
    </field>
    <field name="Objective-DatePublished">
      <value order="0">2021-06-18T14:34:43Z</value>
    </field>
    <field name="Objective-ModificationStamp">
      <value order="0">2021-06-18T14:34:43Z</value>
    </field>
    <field name="Objective-Owner">
      <value order="0">Watson, Beth B (U442941)</value>
    </field>
    <field name="Objective-Path">
      <value order="0">Objective Global Folder:SG File Plan:People, communities and living:Population and migration:Demography:Research and analysis: Demography:National Records of Scotland (NRS): Population and Migration Statistics: Mid-Year Population Estimates: Pre-publication: 2016-2021</value>
    </field>
    <field name="Objective-Parent">
      <value order="0">National Records of Scotland (NRS): Population and Migration Statistics: Mid-Year Population Estimates: Pre-publication: 2016-2021</value>
    </field>
    <field name="Objective-State">
      <value order="0">Published</value>
    </field>
    <field name="Objective-VersionId">
      <value order="0">vA49327090</value>
    </field>
    <field name="Objective-Version">
      <value order="0">5.0</value>
    </field>
    <field name="Objective-VersionNumber">
      <value order="0">10</value>
    </field>
    <field name="Objective-VersionComment">
      <value order="0">Changing map legend</value>
    </field>
    <field name="Objective-FileNumber">
      <value order="0">PROJ/11666</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Contents</vt:lpstr>
      <vt:lpstr>Data Figure 1</vt:lpstr>
      <vt:lpstr>Figure 1</vt:lpstr>
      <vt:lpstr>Data Figure 2</vt:lpstr>
      <vt:lpstr>Figure 2</vt:lpstr>
      <vt:lpstr>Data Figure 3</vt:lpstr>
      <vt:lpstr>Figure 3</vt:lpstr>
      <vt:lpstr>Data Figure 4</vt:lpstr>
      <vt:lpstr>Figure 4</vt:lpstr>
      <vt:lpstr>Data Figure 5</vt:lpstr>
      <vt:lpstr>Figure 5</vt:lpstr>
      <vt:lpstr>Data Figure 6</vt:lpstr>
      <vt:lpstr>Figure 6</vt:lpstr>
      <vt:lpstr>Data Figure 7</vt:lpstr>
      <vt:lpstr>Figure 7</vt:lpstr>
      <vt:lpstr>Data Figure 8</vt:lpstr>
      <vt:lpstr>Figure 8</vt:lpstr>
      <vt:lpstr>Data Figure 9</vt:lpstr>
      <vt:lpstr>Figure 9</vt:lpstr>
      <vt:lpstr>Data Figure 10</vt:lpstr>
      <vt:lpstr>Figure 10</vt:lpstr>
      <vt:lpstr>Data Figure 11</vt:lpstr>
      <vt:lpstr>Figure 11</vt:lpstr>
      <vt:lpstr>Data Figure 12</vt:lpstr>
      <vt:lpstr>Figure 12</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cp:lastPrinted>2018-03-26T09:24:57Z</cp:lastPrinted>
  <dcterms:created xsi:type="dcterms:W3CDTF">2006-03-02T15:35:27Z</dcterms:created>
  <dcterms:modified xsi:type="dcterms:W3CDTF">2021-06-21T11:48:34Z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A33483631</vt:lpwstr>
  </property>
  <property fmtid="{D5CDD505-2E9C-101B-9397-08002B2CF9AE}" pid="4" name="Objective-Title">
    <vt:lpwstr>NRS - MYE 2020 - Figures - OFFICIAL SENSITIVE PRE-RELEASE STATISTICS UNTIL 25 JUNE 2021</vt:lpwstr>
  </property>
  <property fmtid="{D5CDD505-2E9C-101B-9397-08002B2CF9AE}" pid="5" name="Objective-Description">
    <vt:lpwstr/>
  </property>
  <property fmtid="{D5CDD505-2E9C-101B-9397-08002B2CF9AE}" pid="6" name="Objective-CreationStamp">
    <vt:filetime>2021-05-29T17:51:17Z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2021-06-18T14:34:43Z</vt:filetime>
  </property>
  <property fmtid="{D5CDD505-2E9C-101B-9397-08002B2CF9AE}" pid="10" name="Objective-ModificationStamp">
    <vt:filetime>2021-06-18T14:34:43Z</vt:filetime>
  </property>
  <property fmtid="{D5CDD505-2E9C-101B-9397-08002B2CF9AE}" pid="11" name="Objective-Owner">
    <vt:lpwstr>Watson, Beth B (U442941)</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Mid-Year Population Estimates: Pre-publicati</vt:lpwstr>
  </property>
  <property fmtid="{D5CDD505-2E9C-101B-9397-08002B2CF9AE}" pid="13" name="Objective-Parent">
    <vt:lpwstr>National Records of Scotland (NRS): Population and Migration Statistics: Mid-Year Population Estimates: Pre-publication: 2016-2021</vt:lpwstr>
  </property>
  <property fmtid="{D5CDD505-2E9C-101B-9397-08002B2CF9AE}" pid="14" name="Objective-State">
    <vt:lpwstr>Published</vt:lpwstr>
  </property>
  <property fmtid="{D5CDD505-2E9C-101B-9397-08002B2CF9AE}" pid="15" name="Objective-VersionId">
    <vt:lpwstr>vA49327090</vt:lpwstr>
  </property>
  <property fmtid="{D5CDD505-2E9C-101B-9397-08002B2CF9AE}" pid="16" name="Objective-Version">
    <vt:lpwstr>5.0</vt:lpwstr>
  </property>
  <property fmtid="{D5CDD505-2E9C-101B-9397-08002B2CF9AE}" pid="17" name="Objective-VersionNumber">
    <vt:r8>10</vt:r8>
  </property>
  <property fmtid="{D5CDD505-2E9C-101B-9397-08002B2CF9AE}" pid="18" name="Objective-VersionComment">
    <vt:lpwstr>Changing map legend</vt:lpwstr>
  </property>
  <property fmtid="{D5CDD505-2E9C-101B-9397-08002B2CF9AE}" pid="19" name="Objective-FileNumber">
    <vt:lpwstr>PROJ/11666</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y fmtid="{D5CDD505-2E9C-101B-9397-08002B2CF9AE}" pid="28" name="Objective-Required Redaction">
    <vt:lpwstr/>
  </property>
</Properties>
</file>