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46998\OneDrive - SCOTS Connect\Mid-2022 Population Estimates\1. Population Estimates\1. Mid-Year Population Estimates\1. Mid-2022\"/>
    </mc:Choice>
  </mc:AlternateContent>
  <xr:revisionPtr revIDLastSave="0" documentId="13_ncr:1_{0FD7CA73-2AC6-44CE-A6C6-97F9F9BB18D7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Cover_sheet" sheetId="238" r:id="rId1"/>
    <sheet name="Table_of_contents" sheetId="237" r:id="rId2"/>
    <sheet name="Notes" sheetId="236" r:id="rId3"/>
    <sheet name="Figure_1_data" sheetId="245" r:id="rId4"/>
    <sheet name="Figure_1" sheetId="250" r:id="rId5"/>
    <sheet name="Figure_2_data" sheetId="248" r:id="rId6"/>
    <sheet name="Figure_2" sheetId="249" r:id="rId7"/>
    <sheet name="Figure_3_data" sheetId="229" r:id="rId8"/>
    <sheet name="Figure_3" sheetId="25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248" l="1"/>
  <c r="D94" i="248"/>
  <c r="D93" i="248"/>
  <c r="D92" i="248"/>
  <c r="D91" i="248"/>
  <c r="D90" i="248"/>
  <c r="D89" i="248"/>
  <c r="D88" i="248"/>
  <c r="D87" i="248"/>
  <c r="D86" i="248"/>
  <c r="D85" i="248"/>
  <c r="D84" i="248"/>
  <c r="D83" i="248"/>
  <c r="D82" i="248"/>
  <c r="D81" i="248"/>
  <c r="D80" i="248"/>
  <c r="D79" i="248"/>
  <c r="D78" i="248"/>
  <c r="D77" i="248"/>
  <c r="D76" i="248"/>
  <c r="D75" i="248"/>
  <c r="D74" i="248"/>
  <c r="D73" i="248"/>
  <c r="D72" i="248"/>
  <c r="D71" i="248"/>
  <c r="D70" i="248"/>
  <c r="D69" i="248"/>
  <c r="D68" i="248"/>
  <c r="D67" i="248"/>
  <c r="D66" i="248"/>
  <c r="D65" i="248"/>
  <c r="D64" i="248"/>
  <c r="D63" i="248"/>
  <c r="D62" i="248"/>
  <c r="D61" i="248"/>
  <c r="D60" i="248"/>
  <c r="D59" i="248"/>
  <c r="D58" i="248"/>
  <c r="D57" i="248"/>
  <c r="D56" i="248"/>
  <c r="D55" i="248"/>
  <c r="D54" i="248"/>
  <c r="D53" i="248"/>
  <c r="D52" i="248"/>
  <c r="D51" i="248"/>
  <c r="D50" i="248"/>
  <c r="D49" i="248"/>
  <c r="D48" i="248"/>
  <c r="D47" i="248"/>
  <c r="D46" i="248"/>
  <c r="D45" i="248"/>
  <c r="D44" i="248"/>
  <c r="D43" i="248"/>
  <c r="D42" i="248"/>
  <c r="D41" i="248"/>
  <c r="D40" i="248"/>
  <c r="D39" i="248"/>
  <c r="D38" i="248"/>
  <c r="D37" i="248"/>
  <c r="D36" i="248"/>
  <c r="D35" i="248"/>
  <c r="D34" i="248"/>
  <c r="D33" i="248"/>
  <c r="D32" i="248"/>
  <c r="D31" i="248"/>
  <c r="D30" i="248"/>
  <c r="D29" i="248"/>
  <c r="D28" i="248"/>
  <c r="D27" i="248"/>
  <c r="D26" i="248"/>
  <c r="D25" i="248"/>
  <c r="D24" i="248"/>
  <c r="D23" i="248"/>
  <c r="D22" i="248"/>
  <c r="D21" i="248"/>
  <c r="D20" i="248"/>
  <c r="D19" i="248"/>
  <c r="D18" i="248"/>
  <c r="D17" i="248"/>
  <c r="D16" i="248"/>
  <c r="D15" i="248"/>
  <c r="D14" i="248"/>
  <c r="D13" i="248"/>
  <c r="D12" i="248"/>
  <c r="D11" i="248"/>
  <c r="D10" i="248"/>
  <c r="D9" i="248"/>
  <c r="D8" i="248"/>
  <c r="D7" i="248"/>
  <c r="D6" i="248"/>
  <c r="D5" i="248"/>
</calcChain>
</file>

<file path=xl/sharedStrings.xml><?xml version="1.0" encoding="utf-8"?>
<sst xmlns="http://schemas.openxmlformats.org/spreadsheetml/2006/main" count="140" uniqueCount="90">
  <si>
    <t>Aberdeen City</t>
  </si>
  <si>
    <t>Dundee City</t>
  </si>
  <si>
    <t>Inverclyde</t>
  </si>
  <si>
    <t>Shetland Islands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</si>
  <si>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</si>
  <si>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</si>
  <si>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</si>
  <si>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</si>
  <si>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</si>
  <si>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</si>
  <si>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</si>
  <si>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</si>
  <si>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Orkney Islands</t>
  </si>
  <si>
    <t>Clackmannanshire</t>
  </si>
  <si>
    <t>North Lanarkshire</t>
  </si>
  <si>
    <t>East Renfrewshire</t>
  </si>
  <si>
    <t>Highland</t>
  </si>
  <si>
    <t>Moray</t>
  </si>
  <si>
    <t>South Lanarkshire</t>
  </si>
  <si>
    <t>Stirling</t>
  </si>
  <si>
    <t>Falkirk</t>
  </si>
  <si>
    <t>Aberdeenshire</t>
  </si>
  <si>
    <t>Fife</t>
  </si>
  <si>
    <t>East Lothian</t>
  </si>
  <si>
    <t>Scottish Borders</t>
  </si>
  <si>
    <t>West Lothian</t>
  </si>
  <si>
    <t>City of Edinburgh</t>
  </si>
  <si>
    <t>Na h-Eileanan Siar</t>
  </si>
  <si>
    <t>Perth and Kinross</t>
  </si>
  <si>
    <t>Argyll and Bute</t>
  </si>
  <si>
    <t>Dumfries and Galloway</t>
  </si>
  <si>
    <t>East Dunbartonshire</t>
  </si>
  <si>
    <t>Scotland</t>
  </si>
  <si>
    <t>Area</t>
  </si>
  <si>
    <t>This worksheet contains one table.</t>
  </si>
  <si>
    <t>65 and over
(Count)</t>
  </si>
  <si>
    <t>Table of contents</t>
  </si>
  <si>
    <t>Ordered by percentage aged 65 and over.</t>
  </si>
  <si>
    <t>All ages
(Count)</t>
  </si>
  <si>
    <t>0 to 15 
(Count)</t>
  </si>
  <si>
    <t>16 to 64 
(Count)</t>
  </si>
  <si>
    <t>Notes</t>
  </si>
  <si>
    <t>Note number</t>
  </si>
  <si>
    <t>Note text</t>
  </si>
  <si>
    <t>Note 1</t>
  </si>
  <si>
    <t>Figures are rounded so may not add up to 100%.</t>
  </si>
  <si>
    <t>Worksheet</t>
  </si>
  <si>
    <t>Information</t>
  </si>
  <si>
    <t>Figure 1</t>
  </si>
  <si>
    <t>Figure 1 data</t>
  </si>
  <si>
    <t>Figure 2</t>
  </si>
  <si>
    <t>Figure 2 data</t>
  </si>
  <si>
    <t>Source: National Records of Scotland (NRS)</t>
  </si>
  <si>
    <t>Publication date</t>
  </si>
  <si>
    <t>Geographic coverage</t>
  </si>
  <si>
    <t>Scotland and its 32 council areas and 14 NHS board areas</t>
  </si>
  <si>
    <t>Time period</t>
  </si>
  <si>
    <t>Supplier</t>
  </si>
  <si>
    <t>National Records of Scotland (NRS)</t>
  </si>
  <si>
    <t>Department</t>
  </si>
  <si>
    <t>Demographic Statistics, Population and Migration Statistics Branch</t>
  </si>
  <si>
    <t>Methods</t>
  </si>
  <si>
    <t>Cover_sheet</t>
  </si>
  <si>
    <t>Information about this spreadsheet</t>
  </si>
  <si>
    <t>More information about the methods can be found on the NRS website (opens in a new window).</t>
  </si>
  <si>
    <t>This worksheet contains one table. Some cells refer to notes which are explained on the Notes worksheet.</t>
  </si>
  <si>
    <t>Ordered by estimated population</t>
  </si>
  <si>
    <t>Area name</t>
  </si>
  <si>
    <t>Estimated population
30 June 2022</t>
  </si>
  <si>
    <t>Figure 1: Population by council area, mid-2022</t>
  </si>
  <si>
    <t>The data was published at 9:30am on 26 March 2024.</t>
  </si>
  <si>
    <t>Population by council area, mid-2022</t>
  </si>
  <si>
    <t>Age structure of council areas, mid-2022</t>
  </si>
  <si>
    <t>Age</t>
  </si>
  <si>
    <t>Females</t>
  </si>
  <si>
    <t>Males</t>
  </si>
  <si>
    <t>90 and over</t>
  </si>
  <si>
    <t>© Crown Copyright 2024</t>
  </si>
  <si>
    <t>Figure 3: Age structure of council areas, mid-2022</t>
  </si>
  <si>
    <t>Figure 3</t>
  </si>
  <si>
    <t>Figure 3 data</t>
  </si>
  <si>
    <t>Figure 2: Population by single year of age and sex, mid-2022</t>
  </si>
  <si>
    <t>30 June 2022</t>
  </si>
  <si>
    <t>These population estimates are based on Scotland's Census 2022 and updated ('rolled-forward') to account for population change from Census Day, 20 March 2022 to 30 June 2022. They are based on the 'usually resident population', which covers people living in Scotland for a period of at least 12 months, whatever their nationality.</t>
  </si>
  <si>
    <t>Population by single year of age and sex, mid-2022</t>
  </si>
  <si>
    <t>0 to 15 
(Percent)
[note 1]</t>
  </si>
  <si>
    <t>16 to 64 
(Percent)
[note 1]</t>
  </si>
  <si>
    <t>65 and over
(Percent)
[note 1]</t>
  </si>
  <si>
    <t>Mid-Year Population Estimates for Scotland, mid-2022</t>
  </si>
  <si>
    <t>This spreadsheet contains the figures included in the mid-year population estimates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</si>
</sst>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55"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2">
    <xf numFmtId="0" fontId="0" fillId="0" borderId="0" applyFill="0"/>
    <xf numFmtId="164" fontId="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>
      <alignment wrapText="1"/>
    </xf>
    <xf numFmtId="3" fontId="10" fillId="0" borderId="0"/>
    <xf numFmtId="3" fontId="9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3" applyNumberFormat="0" applyAlignment="0" applyProtection="0"/>
    <xf numFmtId="0" fontId="21" fillId="17" borderId="4" applyNumberFormat="0" applyAlignment="0" applyProtection="0"/>
    <xf numFmtId="16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3" applyNumberFormat="0" applyAlignment="0" applyProtection="0"/>
    <xf numFmtId="0" fontId="28" fillId="0" borderId="8" applyNumberFormat="0" applyFill="0" applyAlignment="0" applyProtection="0"/>
    <xf numFmtId="0" fontId="29" fillId="7" borderId="0" applyNumberFormat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 applyFill="0"/>
    <xf numFmtId="0" fontId="7" fillId="0" borderId="0"/>
    <xf numFmtId="0" fontId="7" fillId="0" borderId="0"/>
    <xf numFmtId="0" fontId="12" fillId="4" borderId="9" applyNumberFormat="0" applyFont="0" applyAlignment="0" applyProtection="0"/>
    <xf numFmtId="0" fontId="30" fillId="16" borderId="10" applyNumberFormat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2" fillId="0" borderId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3" fontId="9" fillId="0" borderId="0"/>
    <xf numFmtId="0" fontId="6" fillId="18" borderId="1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>
      <alignment horizontal="left"/>
    </xf>
    <xf numFmtId="0" fontId="12" fillId="0" borderId="0">
      <alignment horizontal="left"/>
    </xf>
    <xf numFmtId="0" fontId="12" fillId="0" borderId="0">
      <alignment horizontal="center" vertical="center" wrapText="1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12" fillId="0" borderId="0"/>
    <xf numFmtId="0" fontId="12" fillId="0" borderId="0"/>
    <xf numFmtId="0" fontId="5" fillId="0" borderId="0"/>
    <xf numFmtId="0" fontId="8" fillId="0" borderId="0"/>
    <xf numFmtId="0" fontId="8" fillId="31" borderId="0">
      <protection locked="0"/>
    </xf>
    <xf numFmtId="0" fontId="8" fillId="32" borderId="2">
      <alignment horizontal="center" vertical="center"/>
      <protection locked="0"/>
    </xf>
    <xf numFmtId="164" fontId="8" fillId="0" borderId="0" applyFont="0" applyFill="0" applyBorder="0" applyAlignment="0" applyProtection="0"/>
    <xf numFmtId="0" fontId="13" fillId="32" borderId="0">
      <alignment vertical="center"/>
      <protection locked="0"/>
    </xf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ill="0"/>
    <xf numFmtId="0" fontId="4" fillId="18" borderId="12" applyNumberFormat="0" applyFont="0" applyAlignment="0" applyProtection="0"/>
    <xf numFmtId="0" fontId="8" fillId="32" borderId="1">
      <alignment vertical="center"/>
      <protection locked="0"/>
    </xf>
    <xf numFmtId="0" fontId="2" fillId="0" borderId="0"/>
    <xf numFmtId="40" fontId="35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7" fillId="0" borderId="0"/>
    <xf numFmtId="0" fontId="3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5" fillId="0" borderId="0" applyNumberFormat="0" applyFill="0" applyAlignment="0" applyProtection="0"/>
    <xf numFmtId="0" fontId="40" fillId="0" borderId="0" applyNumberFormat="0" applyFill="0" applyBorder="0" applyAlignment="0" applyProtection="0"/>
    <xf numFmtId="4" fontId="14" fillId="0" borderId="0" applyFont="0" applyFill="0" applyBorder="0" applyAlignment="0" applyProtection="0"/>
    <xf numFmtId="0" fontId="2" fillId="0" borderId="0" applyFill="0"/>
    <xf numFmtId="0" fontId="42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38" fillId="0" borderId="0" xfId="154" applyFill="1" applyAlignment="1"/>
    <xf numFmtId="0" fontId="0" fillId="0" borderId="0" xfId="0" applyFill="1"/>
    <xf numFmtId="0" fontId="39" fillId="0" borderId="0" xfId="155"/>
    <xf numFmtId="0" fontId="38" fillId="0" borderId="0" xfId="154"/>
    <xf numFmtId="0" fontId="0" fillId="0" borderId="0" xfId="0" applyAlignment="1">
      <alignment wrapText="1"/>
    </xf>
    <xf numFmtId="0" fontId="38" fillId="0" borderId="0" xfId="154" applyFill="1"/>
    <xf numFmtId="0" fontId="39" fillId="0" borderId="0" xfId="155" applyFill="1"/>
    <xf numFmtId="0" fontId="15" fillId="0" borderId="0" xfId="159" applyFont="1" applyFill="1"/>
    <xf numFmtId="0" fontId="2" fillId="0" borderId="0" xfId="159" applyFill="1"/>
    <xf numFmtId="0" fontId="13" fillId="0" borderId="0" xfId="159" applyFont="1" applyFill="1"/>
    <xf numFmtId="0" fontId="15" fillId="0" borderId="0" xfId="159" applyFont="1" applyFill="1" applyAlignment="1">
      <alignment vertical="top"/>
    </xf>
    <xf numFmtId="0" fontId="15" fillId="0" borderId="0" xfId="159" applyFont="1" applyFill="1" applyAlignment="1">
      <alignment horizontal="right" vertical="top" wrapText="1"/>
    </xf>
    <xf numFmtId="0" fontId="14" fillId="0" borderId="0" xfId="159" applyFont="1" applyFill="1"/>
    <xf numFmtId="165" fontId="14" fillId="0" borderId="0" xfId="147" applyNumberFormat="1" applyFont="1" applyFill="1" applyBorder="1"/>
    <xf numFmtId="9" fontId="14" fillId="0" borderId="0" xfId="144" applyFont="1" applyFill="1" applyBorder="1"/>
    <xf numFmtId="3" fontId="2" fillId="0" borderId="0" xfId="159" applyNumberFormat="1" applyFill="1"/>
    <xf numFmtId="165" fontId="2" fillId="0" borderId="0" xfId="159" applyNumberFormat="1" applyFill="1"/>
    <xf numFmtId="166" fontId="2" fillId="0" borderId="0" xfId="159" applyNumberFormat="1" applyFill="1"/>
    <xf numFmtId="0" fontId="39" fillId="0" borderId="0" xfId="155" applyFill="1" applyAlignment="1">
      <alignment vertical="top"/>
    </xf>
    <xf numFmtId="0" fontId="15" fillId="0" borderId="0" xfId="156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vertical="top"/>
    </xf>
    <xf numFmtId="0" fontId="15" fillId="0" borderId="0" xfId="156" applyAlignment="1">
      <alignment vertical="top"/>
    </xf>
    <xf numFmtId="0" fontId="0" fillId="0" borderId="0" xfId="0" applyAlignment="1">
      <alignment horizontal="left"/>
    </xf>
    <xf numFmtId="3" fontId="0" fillId="0" borderId="0" xfId="0" applyNumberForma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wrapText="1"/>
    </xf>
    <xf numFmtId="9" fontId="2" fillId="0" borderId="0" xfId="144" applyFont="1" applyFill="1" applyBorder="1" applyAlignment="1">
      <alignment horizontal="right"/>
    </xf>
    <xf numFmtId="0" fontId="47" fillId="0" borderId="0" xfId="159" applyFont="1" applyFill="1"/>
    <xf numFmtId="0" fontId="2" fillId="0" borderId="0" xfId="159"/>
    <xf numFmtId="0" fontId="48" fillId="0" borderId="0" xfId="2" applyFont="1" applyAlignment="1" applyProtection="1"/>
    <xf numFmtId="0" fontId="14" fillId="0" borderId="0" xfId="0" applyFont="1"/>
    <xf numFmtId="0" fontId="48" fillId="0" borderId="0" xfId="2" applyFont="1" applyFill="1" applyAlignment="1" applyProtection="1">
      <alignment vertical="top"/>
    </xf>
    <xf numFmtId="0" fontId="48" fillId="0" borderId="0" xfId="2" applyFont="1" applyAlignment="1" applyProtection="1">
      <alignment horizontal="left" vertical="top"/>
    </xf>
    <xf numFmtId="0" fontId="14" fillId="0" borderId="0" xfId="155" applyFont="1" applyFill="1"/>
    <xf numFmtId="0" fontId="48" fillId="0" borderId="0" xfId="2" applyFont="1" applyFill="1" applyBorder="1" applyAlignment="1" applyProtection="1">
      <alignment vertical="top"/>
    </xf>
    <xf numFmtId="0" fontId="2" fillId="0" borderId="0" xfId="159" applyFill="1" applyAlignment="1">
      <alignment horizontal="center"/>
    </xf>
    <xf numFmtId="0" fontId="2" fillId="0" borderId="0" xfId="159" applyFill="1" applyAlignment="1">
      <alignment horizontal="left"/>
    </xf>
    <xf numFmtId="0" fontId="44" fillId="0" borderId="0" xfId="159" applyFont="1" applyFill="1" applyAlignment="1">
      <alignment horizontal="center"/>
    </xf>
    <xf numFmtId="0" fontId="43" fillId="0" borderId="0" xfId="141" applyFont="1"/>
    <xf numFmtId="1" fontId="45" fillId="0" borderId="0" xfId="141" applyNumberFormat="1" applyFont="1"/>
    <xf numFmtId="1" fontId="45" fillId="0" borderId="0" xfId="141" applyNumberFormat="1" applyFont="1" applyAlignment="1">
      <alignment horizontal="right"/>
    </xf>
    <xf numFmtId="1" fontId="2" fillId="0" borderId="0" xfId="159" applyNumberFormat="1" applyFill="1"/>
    <xf numFmtId="1" fontId="2" fillId="0" borderId="0" xfId="159" applyNumberFormat="1" applyFill="1" applyAlignment="1">
      <alignment horizontal="right"/>
    </xf>
    <xf numFmtId="1" fontId="46" fillId="0" borderId="0" xfId="159" applyNumberFormat="1" applyFont="1" applyFill="1"/>
    <xf numFmtId="0" fontId="43" fillId="0" borderId="0" xfId="141" applyFont="1" applyAlignment="1">
      <alignment horizontal="right"/>
    </xf>
    <xf numFmtId="0" fontId="0" fillId="0" borderId="0" xfId="155" applyFont="1" applyFill="1"/>
    <xf numFmtId="0" fontId="49" fillId="0" borderId="0" xfId="159" applyFont="1" applyFill="1" applyAlignment="1">
      <alignment horizontal="right"/>
    </xf>
    <xf numFmtId="3" fontId="14" fillId="0" borderId="0" xfId="0" applyNumberFormat="1" applyFont="1"/>
    <xf numFmtId="0" fontId="14" fillId="0" borderId="0" xfId="159" applyFont="1" applyFill="1" applyAlignment="1">
      <alignment horizontal="right"/>
    </xf>
    <xf numFmtId="0" fontId="15" fillId="0" borderId="0" xfId="159" applyFont="1" applyFill="1" applyAlignment="1">
      <alignment horizontal="right" vertical="center" wrapText="1"/>
    </xf>
    <xf numFmtId="0" fontId="50" fillId="0" borderId="0" xfId="0" applyFont="1"/>
    <xf numFmtId="0" fontId="51" fillId="0" borderId="0" xfId="159" applyFont="1" applyFill="1" applyAlignment="1">
      <alignment horizontal="right"/>
    </xf>
    <xf numFmtId="0" fontId="52" fillId="0" borderId="0" xfId="159" applyFont="1" applyFill="1"/>
    <xf numFmtId="0" fontId="48" fillId="0" borderId="0" xfId="2" applyFont="1" applyFill="1" applyAlignment="1" applyProtection="1"/>
    <xf numFmtId="0" fontId="41" fillId="0" borderId="0" xfId="2" applyAlignment="1" applyProtection="1">
      <alignment wrapText="1"/>
    </xf>
    <xf numFmtId="0" fontId="15" fillId="0" borderId="0" xfId="156" applyAlignment="1">
      <alignment wrapText="1"/>
    </xf>
    <xf numFmtId="0" fontId="53" fillId="0" borderId="0" xfId="0" applyFont="1"/>
    <xf numFmtId="0" fontId="54" fillId="0" borderId="0" xfId="0" applyFont="1"/>
    <xf numFmtId="0" fontId="38" fillId="0" borderId="0" xfId="154" applyAlignment="1">
      <alignment wrapText="1"/>
    </xf>
    <xf numFmtId="49" fontId="0" fillId="0" borderId="0" xfId="0" applyNumberFormat="1" applyAlignment="1">
      <alignment wrapText="1"/>
    </xf>
  </cellXfs>
  <cellStyles count="162">
    <cellStyle name="%" xfId="143" xr:uid="{00000000-0005-0000-0000-000000000000}"/>
    <cellStyle name="20% - Accent1 2" xfId="6" xr:uid="{00000000-0005-0000-0000-000001000000}"/>
    <cellStyle name="20% - Accent1 2 2" xfId="57" xr:uid="{00000000-0005-0000-0000-000002000000}"/>
    <cellStyle name="20% - Accent2 2" xfId="7" xr:uid="{00000000-0005-0000-0000-000003000000}"/>
    <cellStyle name="20% - Accent2 2 2" xfId="58" xr:uid="{00000000-0005-0000-0000-000004000000}"/>
    <cellStyle name="20% - Accent3 2" xfId="8" xr:uid="{00000000-0005-0000-0000-000005000000}"/>
    <cellStyle name="20% - Accent3 2 2" xfId="59" xr:uid="{00000000-0005-0000-0000-000006000000}"/>
    <cellStyle name="20% - Accent4 2" xfId="9" xr:uid="{00000000-0005-0000-0000-000007000000}"/>
    <cellStyle name="20% - Accent4 2 2" xfId="60" xr:uid="{00000000-0005-0000-0000-000008000000}"/>
    <cellStyle name="20% - Accent5 2" xfId="10" xr:uid="{00000000-0005-0000-0000-000009000000}"/>
    <cellStyle name="20% - Accent5 2 2" xfId="61" xr:uid="{00000000-0005-0000-0000-00000A000000}"/>
    <cellStyle name="20% - Accent6 2" xfId="11" xr:uid="{00000000-0005-0000-0000-00000B000000}"/>
    <cellStyle name="20% - Accent6 2 2" xfId="62" xr:uid="{00000000-0005-0000-0000-00000C000000}"/>
    <cellStyle name="40% - Accent1 2" xfId="12" xr:uid="{00000000-0005-0000-0000-00000D000000}"/>
    <cellStyle name="40% - Accent1 2 2" xfId="63" xr:uid="{00000000-0005-0000-0000-00000E000000}"/>
    <cellStyle name="40% - Accent2 2" xfId="13" xr:uid="{00000000-0005-0000-0000-00000F000000}"/>
    <cellStyle name="40% - Accent2 2 2" xfId="64" xr:uid="{00000000-0005-0000-0000-000010000000}"/>
    <cellStyle name="40% - Accent3 2" xfId="14" xr:uid="{00000000-0005-0000-0000-000011000000}"/>
    <cellStyle name="40% - Accent3 2 2" xfId="65" xr:uid="{00000000-0005-0000-0000-000012000000}"/>
    <cellStyle name="40% - Accent4 2" xfId="15" xr:uid="{00000000-0005-0000-0000-000013000000}"/>
    <cellStyle name="40% - Accent4 2 2" xfId="66" xr:uid="{00000000-0005-0000-0000-000014000000}"/>
    <cellStyle name="40% - Accent5 2" xfId="16" xr:uid="{00000000-0005-0000-0000-000015000000}"/>
    <cellStyle name="40% - Accent5 2 2" xfId="67" xr:uid="{00000000-0005-0000-0000-000016000000}"/>
    <cellStyle name="40% - Accent6 2" xfId="17" xr:uid="{00000000-0005-0000-0000-000017000000}"/>
    <cellStyle name="40% - Accent6 2 2" xfId="68" xr:uid="{00000000-0005-0000-0000-000018000000}"/>
    <cellStyle name="60% - Accent1 2" xfId="18" xr:uid="{00000000-0005-0000-0000-000019000000}"/>
    <cellStyle name="60% - Accent2 2" xfId="19" xr:uid="{00000000-0005-0000-0000-00001A000000}"/>
    <cellStyle name="60% - Accent3 2" xfId="20" xr:uid="{00000000-0005-0000-0000-00001B000000}"/>
    <cellStyle name="60% - Accent4 2" xfId="21" xr:uid="{00000000-0005-0000-0000-00001C000000}"/>
    <cellStyle name="60% - Accent5 2" xfId="22" xr:uid="{00000000-0005-0000-0000-00001D000000}"/>
    <cellStyle name="60% - Accent6 2" xfId="23" xr:uid="{00000000-0005-0000-0000-00001E000000}"/>
    <cellStyle name="Accent1 2" xfId="24" xr:uid="{00000000-0005-0000-0000-00001F000000}"/>
    <cellStyle name="Accent2 2" xfId="25" xr:uid="{00000000-0005-0000-0000-000020000000}"/>
    <cellStyle name="Accent3 2" xfId="26" xr:uid="{00000000-0005-0000-0000-000021000000}"/>
    <cellStyle name="Accent4 2" xfId="27" xr:uid="{00000000-0005-0000-0000-000022000000}"/>
    <cellStyle name="Accent5 2" xfId="28" xr:uid="{00000000-0005-0000-0000-000023000000}"/>
    <cellStyle name="Accent6 2" xfId="29" xr:uid="{00000000-0005-0000-0000-000024000000}"/>
    <cellStyle name="Bad 2" xfId="30" xr:uid="{00000000-0005-0000-0000-000025000000}"/>
    <cellStyle name="Calculation 2" xfId="31" xr:uid="{00000000-0005-0000-0000-000026000000}"/>
    <cellStyle name="cells" xfId="121" xr:uid="{00000000-0005-0000-0000-000027000000}"/>
    <cellStyle name="Check Cell 2" xfId="32" xr:uid="{00000000-0005-0000-0000-000028000000}"/>
    <cellStyle name="column field" xfId="122" xr:uid="{00000000-0005-0000-0000-000029000000}"/>
    <cellStyle name="Comma" xfId="158" builtinId="3" customBuiltin="1"/>
    <cellStyle name="Comma 10" xfId="161" xr:uid="{00000000-0005-0000-0000-00002B000000}"/>
    <cellStyle name="Comma 2" xfId="1" xr:uid="{00000000-0005-0000-0000-00002C000000}"/>
    <cellStyle name="Comma 2 2" xfId="69" xr:uid="{00000000-0005-0000-0000-00002D000000}"/>
    <cellStyle name="Comma 2 3" xfId="136" xr:uid="{00000000-0005-0000-0000-00002E000000}"/>
    <cellStyle name="Comma 3" xfId="33" xr:uid="{00000000-0005-0000-0000-00002F000000}"/>
    <cellStyle name="Comma 3 2" xfId="147" xr:uid="{00000000-0005-0000-0000-000030000000}"/>
    <cellStyle name="Comma 4" xfId="70" xr:uid="{00000000-0005-0000-0000-000031000000}"/>
    <cellStyle name="Comma 4 2" xfId="71" xr:uid="{00000000-0005-0000-0000-000032000000}"/>
    <cellStyle name="Comma 5" xfId="72" xr:uid="{00000000-0005-0000-0000-000033000000}"/>
    <cellStyle name="Comma 5 2" xfId="73" xr:uid="{00000000-0005-0000-0000-000034000000}"/>
    <cellStyle name="Comma 6" xfId="74" xr:uid="{00000000-0005-0000-0000-000035000000}"/>
    <cellStyle name="Comma 6 2" xfId="75" xr:uid="{00000000-0005-0000-0000-000036000000}"/>
    <cellStyle name="Comma 7" xfId="123" xr:uid="{00000000-0005-0000-0000-000037000000}"/>
    <cellStyle name="Comma 8" xfId="148" xr:uid="{00000000-0005-0000-0000-000038000000}"/>
    <cellStyle name="Comma 9" xfId="152" xr:uid="{00000000-0005-0000-0000-000039000000}"/>
    <cellStyle name="Explanatory Text 2" xfId="34" xr:uid="{00000000-0005-0000-0000-00003A000000}"/>
    <cellStyle name="field names" xfId="124" xr:uid="{00000000-0005-0000-0000-00003B000000}"/>
    <cellStyle name="Good 2" xfId="35" xr:uid="{00000000-0005-0000-0000-00003C000000}"/>
    <cellStyle name="Heading 1" xfId="154" builtinId="16" customBuiltin="1"/>
    <cellStyle name="Heading 1 2" xfId="36" xr:uid="{00000000-0005-0000-0000-00003E000000}"/>
    <cellStyle name="Heading 1 2 2" xfId="153" xr:uid="{00000000-0005-0000-0000-00003F000000}"/>
    <cellStyle name="Heading 2" xfId="155" builtinId="17" customBuiltin="1"/>
    <cellStyle name="Heading 2 2" xfId="37" xr:uid="{00000000-0005-0000-0000-000041000000}"/>
    <cellStyle name="Heading 3" xfId="156" builtinId="18" customBuiltin="1"/>
    <cellStyle name="Heading 3 2" xfId="38" xr:uid="{00000000-0005-0000-0000-000043000000}"/>
    <cellStyle name="Heading 4" xfId="157" builtinId="19" customBuiltin="1"/>
    <cellStyle name="Heading 4 2" xfId="39" xr:uid="{00000000-0005-0000-0000-000045000000}"/>
    <cellStyle name="Headings" xfId="76" xr:uid="{00000000-0005-0000-0000-000046000000}"/>
    <cellStyle name="Hyperlink" xfId="2" builtinId="8" customBuiltin="1"/>
    <cellStyle name="Hyperlink 2" xfId="3" xr:uid="{00000000-0005-0000-0000-000048000000}"/>
    <cellStyle name="Hyperlink 2 2" xfId="77" xr:uid="{00000000-0005-0000-0000-000049000000}"/>
    <cellStyle name="Hyperlink 3" xfId="78" xr:uid="{00000000-0005-0000-0000-00004A000000}"/>
    <cellStyle name="Hyperlink 3 2" xfId="79" xr:uid="{00000000-0005-0000-0000-00004B000000}"/>
    <cellStyle name="Input 2" xfId="40" xr:uid="{00000000-0005-0000-0000-00004C000000}"/>
    <cellStyle name="Linked Cell 2" xfId="41" xr:uid="{00000000-0005-0000-0000-00004D000000}"/>
    <cellStyle name="Neutral 2" xfId="42" xr:uid="{00000000-0005-0000-0000-00004E000000}"/>
    <cellStyle name="Normal" xfId="0" builtinId="0" customBuiltin="1"/>
    <cellStyle name="Normal 10" xfId="125" xr:uid="{00000000-0005-0000-0000-000050000000}"/>
    <cellStyle name="Normal 11" xfId="135" xr:uid="{00000000-0005-0000-0000-000051000000}"/>
    <cellStyle name="Normal 12" xfId="142" xr:uid="{00000000-0005-0000-0000-000052000000}"/>
    <cellStyle name="Normal 13" xfId="149" xr:uid="{00000000-0005-0000-0000-000053000000}"/>
    <cellStyle name="Normal 14" xfId="150" xr:uid="{00000000-0005-0000-0000-000054000000}"/>
    <cellStyle name="Normal 15" xfId="159" xr:uid="{00000000-0005-0000-0000-000055000000}"/>
    <cellStyle name="Normal 16" xfId="160" xr:uid="{00000000-0005-0000-0000-000056000000}"/>
    <cellStyle name="Normal 2" xfId="43" xr:uid="{00000000-0005-0000-0000-000057000000}"/>
    <cellStyle name="Normal 2 2" xfId="44" xr:uid="{00000000-0005-0000-0000-000058000000}"/>
    <cellStyle name="Normal 2 2 2" xfId="80" xr:uid="{00000000-0005-0000-0000-000059000000}"/>
    <cellStyle name="Normal 2 2 2 2" xfId="81" xr:uid="{00000000-0005-0000-0000-00005A000000}"/>
    <cellStyle name="Normal 2 2 2 2 2" xfId="120" xr:uid="{00000000-0005-0000-0000-00005B000000}"/>
    <cellStyle name="Normal 2 2 2 2 2 2" xfId="141" xr:uid="{00000000-0005-0000-0000-00005C000000}"/>
    <cellStyle name="Normal 2 2 2 2 3" xfId="126" xr:uid="{00000000-0005-0000-0000-00005D000000}"/>
    <cellStyle name="Normal 2 2 2 2 3 2" xfId="127" xr:uid="{00000000-0005-0000-0000-00005E000000}"/>
    <cellStyle name="Normal 2 2 2 3" xfId="82" xr:uid="{00000000-0005-0000-0000-00005F000000}"/>
    <cellStyle name="Normal 2 2 2 4" xfId="128" xr:uid="{00000000-0005-0000-0000-000060000000}"/>
    <cellStyle name="Normal 2 2 3" xfId="83" xr:uid="{00000000-0005-0000-0000-000061000000}"/>
    <cellStyle name="Normal 2 2 4" xfId="84" xr:uid="{00000000-0005-0000-0000-000062000000}"/>
    <cellStyle name="Normal 2 2 5" xfId="139" xr:uid="{00000000-0005-0000-0000-000063000000}"/>
    <cellStyle name="Normal 2 3" xfId="45" xr:uid="{00000000-0005-0000-0000-000064000000}"/>
    <cellStyle name="Normal 2 3 2" xfId="145" xr:uid="{00000000-0005-0000-0000-000065000000}"/>
    <cellStyle name="Normal 2 4" xfId="137" xr:uid="{00000000-0005-0000-0000-000066000000}"/>
    <cellStyle name="Normal 3" xfId="46" xr:uid="{00000000-0005-0000-0000-000067000000}"/>
    <cellStyle name="Normal 3 2" xfId="47" xr:uid="{00000000-0005-0000-0000-000068000000}"/>
    <cellStyle name="Normal 3 3" xfId="85" xr:uid="{00000000-0005-0000-0000-000069000000}"/>
    <cellStyle name="Normal 3 3 2" xfId="86" xr:uid="{00000000-0005-0000-0000-00006A000000}"/>
    <cellStyle name="Normal 3 4" xfId="87" xr:uid="{00000000-0005-0000-0000-00006B000000}"/>
    <cellStyle name="Normal 3 4 2" xfId="88" xr:uid="{00000000-0005-0000-0000-00006C000000}"/>
    <cellStyle name="Normal 3 5" xfId="89" xr:uid="{00000000-0005-0000-0000-00006D000000}"/>
    <cellStyle name="Normal 3 6" xfId="129" xr:uid="{00000000-0005-0000-0000-00006E000000}"/>
    <cellStyle name="Normal 3 7" xfId="138" xr:uid="{00000000-0005-0000-0000-00006F000000}"/>
    <cellStyle name="Normal 4" xfId="48" xr:uid="{00000000-0005-0000-0000-000070000000}"/>
    <cellStyle name="Normal 4 2" xfId="90" xr:uid="{00000000-0005-0000-0000-000071000000}"/>
    <cellStyle name="Normal 4 2 2" xfId="91" xr:uid="{00000000-0005-0000-0000-000072000000}"/>
    <cellStyle name="Normal 4 2 3" xfId="146" xr:uid="{00000000-0005-0000-0000-000073000000}"/>
    <cellStyle name="Normal 4 3" xfId="92" xr:uid="{00000000-0005-0000-0000-000074000000}"/>
    <cellStyle name="Normal 4 3 2" xfId="130" xr:uid="{00000000-0005-0000-0000-000075000000}"/>
    <cellStyle name="Normal 4 3 2 2" xfId="131" xr:uid="{00000000-0005-0000-0000-000076000000}"/>
    <cellStyle name="Normal 4 4" xfId="140" xr:uid="{00000000-0005-0000-0000-000077000000}"/>
    <cellStyle name="Normal 5" xfId="93" xr:uid="{00000000-0005-0000-0000-000078000000}"/>
    <cellStyle name="Normal 5 2" xfId="94" xr:uid="{00000000-0005-0000-0000-000079000000}"/>
    <cellStyle name="Normal 6" xfId="95" xr:uid="{00000000-0005-0000-0000-00007A000000}"/>
    <cellStyle name="Normal 6 2" xfId="96" xr:uid="{00000000-0005-0000-0000-00007B000000}"/>
    <cellStyle name="Normal 7" xfId="97" xr:uid="{00000000-0005-0000-0000-00007C000000}"/>
    <cellStyle name="Normal 8" xfId="98" xr:uid="{00000000-0005-0000-0000-00007D000000}"/>
    <cellStyle name="Normal 8 2" xfId="132" xr:uid="{00000000-0005-0000-0000-00007E000000}"/>
    <cellStyle name="Normal 9" xfId="119" xr:uid="{00000000-0005-0000-0000-00007F000000}"/>
    <cellStyle name="Normal10" xfId="4" xr:uid="{00000000-0005-0000-0000-000081000000}"/>
    <cellStyle name="Normal10 2" xfId="5" xr:uid="{00000000-0005-0000-0000-000082000000}"/>
    <cellStyle name="Normal10 3" xfId="99" xr:uid="{00000000-0005-0000-0000-000083000000}"/>
    <cellStyle name="Note 2" xfId="49" xr:uid="{00000000-0005-0000-0000-000084000000}"/>
    <cellStyle name="Note 2 2" xfId="100" xr:uid="{00000000-0005-0000-0000-000085000000}"/>
    <cellStyle name="Note 3" xfId="133" xr:uid="{00000000-0005-0000-0000-000086000000}"/>
    <cellStyle name="Output 2" xfId="50" xr:uid="{00000000-0005-0000-0000-000087000000}"/>
    <cellStyle name="Percent 2" xfId="51" xr:uid="{00000000-0005-0000-0000-000088000000}"/>
    <cellStyle name="Percent 2 2" xfId="101" xr:uid="{00000000-0005-0000-0000-000089000000}"/>
    <cellStyle name="Percent 2 3" xfId="144" xr:uid="{00000000-0005-0000-0000-00008A000000}"/>
    <cellStyle name="Percent 3" xfId="102" xr:uid="{00000000-0005-0000-0000-00008B000000}"/>
    <cellStyle name="Percent 3 2" xfId="103" xr:uid="{00000000-0005-0000-0000-00008C000000}"/>
    <cellStyle name="Percent 3 2 2" xfId="104" xr:uid="{00000000-0005-0000-0000-00008D000000}"/>
    <cellStyle name="Percent 3 3" xfId="105" xr:uid="{00000000-0005-0000-0000-00008E000000}"/>
    <cellStyle name="Percent 4" xfId="106" xr:uid="{00000000-0005-0000-0000-00008F000000}"/>
    <cellStyle name="Percent 5" xfId="107" xr:uid="{00000000-0005-0000-0000-000090000000}"/>
    <cellStyle name="Percent 5 2" xfId="108" xr:uid="{00000000-0005-0000-0000-000091000000}"/>
    <cellStyle name="Percent 6" xfId="109" xr:uid="{00000000-0005-0000-0000-000092000000}"/>
    <cellStyle name="Percent 7" xfId="151" xr:uid="{00000000-0005-0000-0000-000093000000}"/>
    <cellStyle name="rowfield" xfId="134" xr:uid="{00000000-0005-0000-0000-000094000000}"/>
    <cellStyle name="Style1" xfId="110" xr:uid="{00000000-0005-0000-0000-000095000000}"/>
    <cellStyle name="Style2" xfId="111" xr:uid="{00000000-0005-0000-0000-000096000000}"/>
    <cellStyle name="Style3" xfId="112" xr:uid="{00000000-0005-0000-0000-000097000000}"/>
    <cellStyle name="Style4" xfId="113" xr:uid="{00000000-0005-0000-0000-000098000000}"/>
    <cellStyle name="Style5" xfId="114" xr:uid="{00000000-0005-0000-0000-000099000000}"/>
    <cellStyle name="Style6" xfId="115" xr:uid="{00000000-0005-0000-0000-00009A000000}"/>
    <cellStyle name="Style7" xfId="116" xr:uid="{00000000-0005-0000-0000-00009B000000}"/>
    <cellStyle name="Title 2" xfId="52" xr:uid="{00000000-0005-0000-0000-00009C000000}"/>
    <cellStyle name="Total 2" xfId="53" xr:uid="{00000000-0005-0000-0000-00009D000000}"/>
    <cellStyle name="Warning Text 2" xfId="54" xr:uid="{00000000-0005-0000-0000-00009E000000}"/>
    <cellStyle name="whole number" xfId="55" xr:uid="{00000000-0005-0000-0000-00009F000000}"/>
    <cellStyle name="whole number 2" xfId="56" xr:uid="{00000000-0005-0000-0000-0000A0000000}"/>
    <cellStyle name="whole number 2 2" xfId="117" xr:uid="{00000000-0005-0000-0000-0000A1000000}"/>
    <cellStyle name="whole number 3" xfId="118" xr:uid="{00000000-0005-0000-0000-0000A2000000}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lef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</dxfs>
  <tableStyles count="0" defaultPivotStyle="PivotStyleLight16"/>
  <colors>
    <mruColors>
      <color rgb="FF6C297F"/>
      <color rgb="FFFF6969"/>
      <color rgb="FFF46A25"/>
      <color rgb="FFF3F7C1"/>
      <color rgb="FF949494"/>
      <color rgb="FF7F7F7F"/>
      <color rgb="FFD9D9D9"/>
      <color rgb="FFB9B9B9"/>
      <color rgb="FFBF78D3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Figure_1_data!$B$5</c:f>
              <c:strCache>
                <c:ptCount val="1"/>
                <c:pt idx="0">
                  <c:v>Estimated population
30 June 2022</c:v>
                </c:pt>
              </c:strCache>
            </c:strRef>
          </c:tx>
          <c:spPr>
            <a:solidFill>
              <a:srgbClr val="6C297F"/>
            </a:solidFill>
            <a:ln w="0">
              <a:solidFill>
                <a:srgbClr val="6C297F">
                  <a:alpha val="97000"/>
                </a:srgbClr>
              </a:solidFill>
            </a:ln>
            <a:effectLst/>
          </c:spPr>
          <c:invertIfNegative val="0"/>
          <c:cat>
            <c:strRef>
              <c:f>Figure_1_data!$A$6:$A$37</c:f>
              <c:strCache>
                <c:ptCount val="32"/>
                <c:pt idx="0">
                  <c:v>Orkney Islands</c:v>
                </c:pt>
                <c:pt idx="1">
                  <c:v>Shetland Islands</c:v>
                </c:pt>
                <c:pt idx="2">
                  <c:v>Na h-Eileanan Siar</c:v>
                </c:pt>
                <c:pt idx="3">
                  <c:v>Clackmannanshire</c:v>
                </c:pt>
                <c:pt idx="4">
                  <c:v>Inverclyde</c:v>
                </c:pt>
                <c:pt idx="5">
                  <c:v>Argyll and Bute</c:v>
                </c:pt>
                <c:pt idx="6">
                  <c:v>West Dunbartonshire</c:v>
                </c:pt>
                <c:pt idx="7">
                  <c:v>Stirling</c:v>
                </c:pt>
                <c:pt idx="8">
                  <c:v>Moray</c:v>
                </c:pt>
                <c:pt idx="9">
                  <c:v>Midlothian</c:v>
                </c:pt>
                <c:pt idx="10">
                  <c:v>East Renfrewshire</c:v>
                </c:pt>
                <c:pt idx="11">
                  <c:v>East Dunbartonshire</c:v>
                </c:pt>
                <c:pt idx="12">
                  <c:v>South Ayrshire</c:v>
                </c:pt>
                <c:pt idx="13">
                  <c:v>East Lothian</c:v>
                </c:pt>
                <c:pt idx="14">
                  <c:v>Angus</c:v>
                </c:pt>
                <c:pt idx="15">
                  <c:v>Scottish Borders</c:v>
                </c:pt>
                <c:pt idx="16">
                  <c:v>East Ayrshire</c:v>
                </c:pt>
                <c:pt idx="17">
                  <c:v>North Ayrshire</c:v>
                </c:pt>
                <c:pt idx="18">
                  <c:v>Dumfries and Galloway</c:v>
                </c:pt>
                <c:pt idx="19">
                  <c:v>Dundee City</c:v>
                </c:pt>
                <c:pt idx="20">
                  <c:v>Perth and Kinross</c:v>
                </c:pt>
                <c:pt idx="21">
                  <c:v>Falkirk</c:v>
                </c:pt>
                <c:pt idx="22">
                  <c:v>West Lothian</c:v>
                </c:pt>
                <c:pt idx="23">
                  <c:v>Renfrewshire</c:v>
                </c:pt>
                <c:pt idx="24">
                  <c:v>Aberdeen City</c:v>
                </c:pt>
                <c:pt idx="25">
                  <c:v>Highland</c:v>
                </c:pt>
                <c:pt idx="26">
                  <c:v>Aberdeenshire</c:v>
                </c:pt>
                <c:pt idx="27">
                  <c:v>South Lanarkshire</c:v>
                </c:pt>
                <c:pt idx="28">
                  <c:v>North Lanarkshire</c:v>
                </c:pt>
                <c:pt idx="29">
                  <c:v>Fife</c:v>
                </c:pt>
                <c:pt idx="30">
                  <c:v>City of Edinburgh</c:v>
                </c:pt>
                <c:pt idx="31">
                  <c:v>Glasgow City</c:v>
                </c:pt>
              </c:strCache>
            </c:strRef>
          </c:cat>
          <c:val>
            <c:numRef>
              <c:f>Figure_1_data!$B$6:$B$37</c:f>
              <c:numCache>
                <c:formatCode>#,##0</c:formatCode>
                <c:ptCount val="32"/>
                <c:pt idx="0">
                  <c:v>22020</c:v>
                </c:pt>
                <c:pt idx="1">
                  <c:v>23020</c:v>
                </c:pt>
                <c:pt idx="2">
                  <c:v>26120</c:v>
                </c:pt>
                <c:pt idx="3">
                  <c:v>51750</c:v>
                </c:pt>
                <c:pt idx="4">
                  <c:v>78340</c:v>
                </c:pt>
                <c:pt idx="5">
                  <c:v>87920</c:v>
                </c:pt>
                <c:pt idx="6">
                  <c:v>88270</c:v>
                </c:pt>
                <c:pt idx="7">
                  <c:v>92530</c:v>
                </c:pt>
                <c:pt idx="8">
                  <c:v>94280</c:v>
                </c:pt>
                <c:pt idx="9">
                  <c:v>97030</c:v>
                </c:pt>
                <c:pt idx="10">
                  <c:v>97160</c:v>
                </c:pt>
                <c:pt idx="11">
                  <c:v>108980</c:v>
                </c:pt>
                <c:pt idx="12">
                  <c:v>111560</c:v>
                </c:pt>
                <c:pt idx="13">
                  <c:v>112450</c:v>
                </c:pt>
                <c:pt idx="14">
                  <c:v>114660</c:v>
                </c:pt>
                <c:pt idx="15">
                  <c:v>116820</c:v>
                </c:pt>
                <c:pt idx="16">
                  <c:v>120390</c:v>
                </c:pt>
                <c:pt idx="17">
                  <c:v>133490</c:v>
                </c:pt>
                <c:pt idx="18">
                  <c:v>145770</c:v>
                </c:pt>
                <c:pt idx="19">
                  <c:v>148350</c:v>
                </c:pt>
                <c:pt idx="20">
                  <c:v>151120</c:v>
                </c:pt>
                <c:pt idx="21">
                  <c:v>158450</c:v>
                </c:pt>
                <c:pt idx="22">
                  <c:v>181720</c:v>
                </c:pt>
                <c:pt idx="23">
                  <c:v>184340</c:v>
                </c:pt>
                <c:pt idx="24">
                  <c:v>224190</c:v>
                </c:pt>
                <c:pt idx="25">
                  <c:v>235710</c:v>
                </c:pt>
                <c:pt idx="26">
                  <c:v>263750</c:v>
                </c:pt>
                <c:pt idx="27">
                  <c:v>327430</c:v>
                </c:pt>
                <c:pt idx="28">
                  <c:v>340930</c:v>
                </c:pt>
                <c:pt idx="29">
                  <c:v>371340</c:v>
                </c:pt>
                <c:pt idx="30">
                  <c:v>514990</c:v>
                </c:pt>
                <c:pt idx="31">
                  <c:v>622820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2-46CF-9599-59452C40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59699103"/>
        <c:axId val="1359679967"/>
      </c:barChart>
      <c:catAx>
        <c:axId val="1359699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9679967"/>
        <c:crosses val="autoZero"/>
        <c:auto val="1"/>
        <c:lblAlgn val="ctr"/>
        <c:lblOffset val="100"/>
        <c:noMultiLvlLbl val="0"/>
      </c:catAx>
      <c:valAx>
        <c:axId val="1359679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6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Estimated</a:t>
                </a:r>
                <a:r>
                  <a:rPr lang="en-GB" sz="16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population, mid-2022</a:t>
                </a:r>
                <a:endParaRPr lang="en-GB" sz="16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9699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0482970407595"/>
          <c:y val="5.416409993155373E-2"/>
          <c:w val="0.76992601898380808"/>
          <c:h val="0.7645362765229295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Figure_2_data!$B$4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6C297F"/>
            </a:solidFill>
          </c:spPr>
          <c:invertIfNegative val="0"/>
          <c:cat>
            <c:strRef>
              <c:f>Figure_2_data!$A$5:$A$95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and over</c:v>
                </c:pt>
              </c:strCache>
            </c:strRef>
          </c:cat>
          <c:val>
            <c:numRef>
              <c:f>Figure_2_data!$D$5:$D$95</c:f>
              <c:numCache>
                <c:formatCode>General</c:formatCode>
                <c:ptCount val="91"/>
                <c:pt idx="0">
                  <c:v>-22795</c:v>
                </c:pt>
                <c:pt idx="1">
                  <c:v>-23235</c:v>
                </c:pt>
                <c:pt idx="2">
                  <c:v>-23962</c:v>
                </c:pt>
                <c:pt idx="3">
                  <c:v>-25253</c:v>
                </c:pt>
                <c:pt idx="4">
                  <c:v>-25178</c:v>
                </c:pt>
                <c:pt idx="5">
                  <c:v>-25950</c:v>
                </c:pt>
                <c:pt idx="6">
                  <c:v>-27120</c:v>
                </c:pt>
                <c:pt idx="7">
                  <c:v>-27584</c:v>
                </c:pt>
                <c:pt idx="8">
                  <c:v>-27872</c:v>
                </c:pt>
                <c:pt idx="9">
                  <c:v>-28687</c:v>
                </c:pt>
                <c:pt idx="10">
                  <c:v>-29147</c:v>
                </c:pt>
                <c:pt idx="11">
                  <c:v>-29581</c:v>
                </c:pt>
                <c:pt idx="12">
                  <c:v>-29981</c:v>
                </c:pt>
                <c:pt idx="13">
                  <c:v>-29632</c:v>
                </c:pt>
                <c:pt idx="14">
                  <c:v>-29955</c:v>
                </c:pt>
                <c:pt idx="15">
                  <c:v>-28647</c:v>
                </c:pt>
                <c:pt idx="16">
                  <c:v>-28443</c:v>
                </c:pt>
                <c:pt idx="17">
                  <c:v>-27172</c:v>
                </c:pt>
                <c:pt idx="18">
                  <c:v>-28828</c:v>
                </c:pt>
                <c:pt idx="19">
                  <c:v>-32807</c:v>
                </c:pt>
                <c:pt idx="20">
                  <c:v>-33268</c:v>
                </c:pt>
                <c:pt idx="21">
                  <c:v>-34057</c:v>
                </c:pt>
                <c:pt idx="22">
                  <c:v>-35751</c:v>
                </c:pt>
                <c:pt idx="23">
                  <c:v>-35264</c:v>
                </c:pt>
                <c:pt idx="24">
                  <c:v>-34125</c:v>
                </c:pt>
                <c:pt idx="25">
                  <c:v>-34338</c:v>
                </c:pt>
                <c:pt idx="26">
                  <c:v>-33751</c:v>
                </c:pt>
                <c:pt idx="27">
                  <c:v>-33459</c:v>
                </c:pt>
                <c:pt idx="28">
                  <c:v>-34903</c:v>
                </c:pt>
                <c:pt idx="29">
                  <c:v>-35393</c:v>
                </c:pt>
                <c:pt idx="30">
                  <c:v>-36656</c:v>
                </c:pt>
                <c:pt idx="31">
                  <c:v>-37177</c:v>
                </c:pt>
                <c:pt idx="32">
                  <c:v>-36298</c:v>
                </c:pt>
                <c:pt idx="33">
                  <c:v>-36296</c:v>
                </c:pt>
                <c:pt idx="34">
                  <c:v>-37191</c:v>
                </c:pt>
                <c:pt idx="35">
                  <c:v>-35765</c:v>
                </c:pt>
                <c:pt idx="36">
                  <c:v>-35965</c:v>
                </c:pt>
                <c:pt idx="37">
                  <c:v>-36411</c:v>
                </c:pt>
                <c:pt idx="38">
                  <c:v>-35291</c:v>
                </c:pt>
                <c:pt idx="39">
                  <c:v>-35766</c:v>
                </c:pt>
                <c:pt idx="40">
                  <c:v>-35727</c:v>
                </c:pt>
                <c:pt idx="41">
                  <c:v>-36026</c:v>
                </c:pt>
                <c:pt idx="42">
                  <c:v>-34908</c:v>
                </c:pt>
                <c:pt idx="43">
                  <c:v>-33978</c:v>
                </c:pt>
                <c:pt idx="44">
                  <c:v>-31985</c:v>
                </c:pt>
                <c:pt idx="45">
                  <c:v>-31148</c:v>
                </c:pt>
                <c:pt idx="46">
                  <c:v>-33083</c:v>
                </c:pt>
                <c:pt idx="47">
                  <c:v>-33454</c:v>
                </c:pt>
                <c:pt idx="48">
                  <c:v>-34019</c:v>
                </c:pt>
                <c:pt idx="49">
                  <c:v>-35831</c:v>
                </c:pt>
                <c:pt idx="50">
                  <c:v>-38297</c:v>
                </c:pt>
                <c:pt idx="51">
                  <c:v>-40122</c:v>
                </c:pt>
                <c:pt idx="52">
                  <c:v>-39783</c:v>
                </c:pt>
                <c:pt idx="53">
                  <c:v>-40991</c:v>
                </c:pt>
                <c:pt idx="54">
                  <c:v>-41758</c:v>
                </c:pt>
                <c:pt idx="55">
                  <c:v>-41432</c:v>
                </c:pt>
                <c:pt idx="56">
                  <c:v>-41577</c:v>
                </c:pt>
                <c:pt idx="57">
                  <c:v>-42756</c:v>
                </c:pt>
                <c:pt idx="58">
                  <c:v>-42694</c:v>
                </c:pt>
                <c:pt idx="59">
                  <c:v>-41972</c:v>
                </c:pt>
                <c:pt idx="60">
                  <c:v>-40220</c:v>
                </c:pt>
                <c:pt idx="61">
                  <c:v>-39135</c:v>
                </c:pt>
                <c:pt idx="62">
                  <c:v>-38173</c:v>
                </c:pt>
                <c:pt idx="63">
                  <c:v>-37635</c:v>
                </c:pt>
                <c:pt idx="64">
                  <c:v>-36944</c:v>
                </c:pt>
                <c:pt idx="65">
                  <c:v>-34998</c:v>
                </c:pt>
                <c:pt idx="66">
                  <c:v>-34027</c:v>
                </c:pt>
                <c:pt idx="67">
                  <c:v>-32713</c:v>
                </c:pt>
                <c:pt idx="68">
                  <c:v>-31641</c:v>
                </c:pt>
                <c:pt idx="69">
                  <c:v>-30857</c:v>
                </c:pt>
                <c:pt idx="70">
                  <c:v>-29412</c:v>
                </c:pt>
                <c:pt idx="71">
                  <c:v>-29502</c:v>
                </c:pt>
                <c:pt idx="72">
                  <c:v>-29128</c:v>
                </c:pt>
                <c:pt idx="73">
                  <c:v>-29718</c:v>
                </c:pt>
                <c:pt idx="74">
                  <c:v>-30159</c:v>
                </c:pt>
                <c:pt idx="75">
                  <c:v>-31983</c:v>
                </c:pt>
                <c:pt idx="76">
                  <c:v>-23627</c:v>
                </c:pt>
                <c:pt idx="77">
                  <c:v>-22244</c:v>
                </c:pt>
                <c:pt idx="78">
                  <c:v>-22065</c:v>
                </c:pt>
                <c:pt idx="79">
                  <c:v>-21091</c:v>
                </c:pt>
                <c:pt idx="80">
                  <c:v>-19019</c:v>
                </c:pt>
                <c:pt idx="81">
                  <c:v>-16760</c:v>
                </c:pt>
                <c:pt idx="82">
                  <c:v>-16695</c:v>
                </c:pt>
                <c:pt idx="83">
                  <c:v>-15597</c:v>
                </c:pt>
                <c:pt idx="84">
                  <c:v>-14397</c:v>
                </c:pt>
                <c:pt idx="85">
                  <c:v>-12967</c:v>
                </c:pt>
                <c:pt idx="86">
                  <c:v>-11945</c:v>
                </c:pt>
                <c:pt idx="87">
                  <c:v>-10633</c:v>
                </c:pt>
                <c:pt idx="88">
                  <c:v>-9279</c:v>
                </c:pt>
                <c:pt idx="89">
                  <c:v>-8052</c:v>
                </c:pt>
                <c:pt idx="90">
                  <c:v>-29930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0-4CE4-8390-806A74644930}"/>
            </c:ext>
          </c:extLst>
        </c:ser>
        <c:ser>
          <c:idx val="0"/>
          <c:order val="1"/>
          <c:tx>
            <c:strRef>
              <c:f>Figure_2_data!$C$4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BF78D3"/>
            </a:solidFill>
          </c:spPr>
          <c:invertIfNegative val="0"/>
          <c:cat>
            <c:strRef>
              <c:f>Figure_2_data!$A$5:$A$95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and over</c:v>
                </c:pt>
              </c:strCache>
            </c:strRef>
          </c:cat>
          <c:val>
            <c:numRef>
              <c:f>Figure_2_data!$C$5:$C$95</c:f>
              <c:numCache>
                <c:formatCode>#,##0</c:formatCode>
                <c:ptCount val="91"/>
                <c:pt idx="0">
                  <c:v>24391</c:v>
                </c:pt>
                <c:pt idx="1">
                  <c:v>24403</c:v>
                </c:pt>
                <c:pt idx="2">
                  <c:v>25207</c:v>
                </c:pt>
                <c:pt idx="3">
                  <c:v>26799</c:v>
                </c:pt>
                <c:pt idx="4">
                  <c:v>26514</c:v>
                </c:pt>
                <c:pt idx="5">
                  <c:v>27378</c:v>
                </c:pt>
                <c:pt idx="6">
                  <c:v>28913</c:v>
                </c:pt>
                <c:pt idx="7">
                  <c:v>29084</c:v>
                </c:pt>
                <c:pt idx="8">
                  <c:v>29415</c:v>
                </c:pt>
                <c:pt idx="9">
                  <c:v>29909</c:v>
                </c:pt>
                <c:pt idx="10">
                  <c:v>30956</c:v>
                </c:pt>
                <c:pt idx="11">
                  <c:v>31144</c:v>
                </c:pt>
                <c:pt idx="12">
                  <c:v>30879</c:v>
                </c:pt>
                <c:pt idx="13">
                  <c:v>30978</c:v>
                </c:pt>
                <c:pt idx="14">
                  <c:v>31013</c:v>
                </c:pt>
                <c:pt idx="15">
                  <c:v>30330</c:v>
                </c:pt>
                <c:pt idx="16">
                  <c:v>29909</c:v>
                </c:pt>
                <c:pt idx="17">
                  <c:v>28796</c:v>
                </c:pt>
                <c:pt idx="18">
                  <c:v>30460</c:v>
                </c:pt>
                <c:pt idx="19">
                  <c:v>33075</c:v>
                </c:pt>
                <c:pt idx="20">
                  <c:v>32831</c:v>
                </c:pt>
                <c:pt idx="21">
                  <c:v>33592</c:v>
                </c:pt>
                <c:pt idx="22">
                  <c:v>35334</c:v>
                </c:pt>
                <c:pt idx="23">
                  <c:v>34127</c:v>
                </c:pt>
                <c:pt idx="24">
                  <c:v>33022</c:v>
                </c:pt>
                <c:pt idx="25">
                  <c:v>33589</c:v>
                </c:pt>
                <c:pt idx="26">
                  <c:v>32755</c:v>
                </c:pt>
                <c:pt idx="27">
                  <c:v>32650</c:v>
                </c:pt>
                <c:pt idx="28">
                  <c:v>33522</c:v>
                </c:pt>
                <c:pt idx="29">
                  <c:v>33319</c:v>
                </c:pt>
                <c:pt idx="30">
                  <c:v>34463</c:v>
                </c:pt>
                <c:pt idx="31">
                  <c:v>35635</c:v>
                </c:pt>
                <c:pt idx="32">
                  <c:v>34289</c:v>
                </c:pt>
                <c:pt idx="33">
                  <c:v>34483</c:v>
                </c:pt>
                <c:pt idx="34">
                  <c:v>35352</c:v>
                </c:pt>
                <c:pt idx="35">
                  <c:v>34037</c:v>
                </c:pt>
                <c:pt idx="36">
                  <c:v>34252</c:v>
                </c:pt>
                <c:pt idx="37">
                  <c:v>34163</c:v>
                </c:pt>
                <c:pt idx="38">
                  <c:v>33444</c:v>
                </c:pt>
                <c:pt idx="39">
                  <c:v>33438</c:v>
                </c:pt>
                <c:pt idx="40">
                  <c:v>33512</c:v>
                </c:pt>
                <c:pt idx="41">
                  <c:v>34211</c:v>
                </c:pt>
                <c:pt idx="42">
                  <c:v>33422</c:v>
                </c:pt>
                <c:pt idx="43">
                  <c:v>33148</c:v>
                </c:pt>
                <c:pt idx="44">
                  <c:v>29661</c:v>
                </c:pt>
                <c:pt idx="45">
                  <c:v>29662</c:v>
                </c:pt>
                <c:pt idx="46">
                  <c:v>31290</c:v>
                </c:pt>
                <c:pt idx="47">
                  <c:v>31559</c:v>
                </c:pt>
                <c:pt idx="48">
                  <c:v>32574</c:v>
                </c:pt>
                <c:pt idx="49">
                  <c:v>33884</c:v>
                </c:pt>
                <c:pt idx="50">
                  <c:v>35290</c:v>
                </c:pt>
                <c:pt idx="51">
                  <c:v>37103</c:v>
                </c:pt>
                <c:pt idx="52">
                  <c:v>37204</c:v>
                </c:pt>
                <c:pt idx="53">
                  <c:v>38631</c:v>
                </c:pt>
                <c:pt idx="54">
                  <c:v>39075</c:v>
                </c:pt>
                <c:pt idx="55">
                  <c:v>39591</c:v>
                </c:pt>
                <c:pt idx="56">
                  <c:v>38936</c:v>
                </c:pt>
                <c:pt idx="57">
                  <c:v>40399</c:v>
                </c:pt>
                <c:pt idx="58">
                  <c:v>39808</c:v>
                </c:pt>
                <c:pt idx="59">
                  <c:v>39326</c:v>
                </c:pt>
                <c:pt idx="60">
                  <c:v>38252</c:v>
                </c:pt>
                <c:pt idx="61">
                  <c:v>36938</c:v>
                </c:pt>
                <c:pt idx="62">
                  <c:v>36241</c:v>
                </c:pt>
                <c:pt idx="63">
                  <c:v>35556</c:v>
                </c:pt>
                <c:pt idx="64">
                  <c:v>34580</c:v>
                </c:pt>
                <c:pt idx="65">
                  <c:v>32919</c:v>
                </c:pt>
                <c:pt idx="66">
                  <c:v>31819</c:v>
                </c:pt>
                <c:pt idx="67">
                  <c:v>30322</c:v>
                </c:pt>
                <c:pt idx="68">
                  <c:v>29452</c:v>
                </c:pt>
                <c:pt idx="69">
                  <c:v>28721</c:v>
                </c:pt>
                <c:pt idx="70">
                  <c:v>27175</c:v>
                </c:pt>
                <c:pt idx="71">
                  <c:v>26859</c:v>
                </c:pt>
                <c:pt idx="72">
                  <c:v>26365</c:v>
                </c:pt>
                <c:pt idx="73">
                  <c:v>26799</c:v>
                </c:pt>
                <c:pt idx="74">
                  <c:v>26899</c:v>
                </c:pt>
                <c:pt idx="75">
                  <c:v>28079</c:v>
                </c:pt>
                <c:pt idx="76">
                  <c:v>20691</c:v>
                </c:pt>
                <c:pt idx="77">
                  <c:v>18558</c:v>
                </c:pt>
                <c:pt idx="78">
                  <c:v>18410</c:v>
                </c:pt>
                <c:pt idx="79">
                  <c:v>16733</c:v>
                </c:pt>
                <c:pt idx="80">
                  <c:v>14727</c:v>
                </c:pt>
                <c:pt idx="81">
                  <c:v>12398</c:v>
                </c:pt>
                <c:pt idx="82">
                  <c:v>12129</c:v>
                </c:pt>
                <c:pt idx="83">
                  <c:v>11144</c:v>
                </c:pt>
                <c:pt idx="84">
                  <c:v>10167</c:v>
                </c:pt>
                <c:pt idx="85">
                  <c:v>8764</c:v>
                </c:pt>
                <c:pt idx="86">
                  <c:v>7706</c:v>
                </c:pt>
                <c:pt idx="87">
                  <c:v>6788</c:v>
                </c:pt>
                <c:pt idx="88">
                  <c:v>5590</c:v>
                </c:pt>
                <c:pt idx="89">
                  <c:v>4708</c:v>
                </c:pt>
                <c:pt idx="90">
                  <c:v>15034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0-4CE4-8390-806A7464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621632"/>
        <c:axId val="93632000"/>
      </c:barChart>
      <c:catAx>
        <c:axId val="9362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 b="1">
                    <a:solidFill>
                      <a:sysClr val="windowText" lastClr="00000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0.3767346413821684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noFill/>
          <a:ln w="50800">
            <a:noFill/>
          </a:ln>
        </c:spPr>
        <c:txPr>
          <a:bodyPr rot="0" vert="horz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en-US"/>
          </a:p>
        </c:txPr>
        <c:crossAx val="93632000"/>
        <c:crosses val="autoZero"/>
        <c:auto val="1"/>
        <c:lblAlgn val="ctr"/>
        <c:lblOffset val="500"/>
        <c:tickLblSkip val="10"/>
        <c:tickMarkSkip val="5"/>
        <c:noMultiLvlLbl val="0"/>
      </c:catAx>
      <c:valAx>
        <c:axId val="93632000"/>
        <c:scaling>
          <c:orientation val="minMax"/>
          <c:max val="45000"/>
          <c:min val="-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600" b="1"/>
                  <a:t>Population</a:t>
                </a:r>
                <a:r>
                  <a:rPr lang="en-GB" sz="1600" b="1" baseline="0"/>
                  <a:t> (30 June 2022)</a:t>
                </a:r>
                <a:endParaRPr lang="en-GB" sz="1600" b="1"/>
              </a:p>
            </c:rich>
          </c:tx>
          <c:layout>
            <c:manualLayout>
              <c:xMode val="edge"/>
              <c:yMode val="edge"/>
              <c:x val="0.41698899871558609"/>
              <c:y val="0.90171723089967659"/>
            </c:manualLayout>
          </c:layout>
          <c:overlay val="0"/>
        </c:title>
        <c:numFmt formatCode="#,##0;#,##0" sourceLinked="0"/>
        <c:majorTickMark val="out"/>
        <c:minorTickMark val="out"/>
        <c:tickLblPos val="nextTo"/>
        <c:spPr>
          <a:solidFill>
            <a:schemeClr val="bg1"/>
          </a:solidFill>
          <a:ln w="3175">
            <a:noFill/>
            <a:prstDash val="solid"/>
          </a:ln>
        </c:spPr>
        <c:txPr>
          <a:bodyPr rot="0" vert="horz"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9362163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08706728084867"/>
          <c:y val="3.6007467895030711E-2"/>
          <c:w val="0.63485029313232832"/>
          <c:h val="0.85373307509771057"/>
        </c:manualLayout>
      </c:layout>
      <c:barChart>
        <c:barDir val="bar"/>
        <c:grouping val="percentStacked"/>
        <c:varyColors val="0"/>
        <c:ser>
          <c:idx val="0"/>
          <c:order val="0"/>
          <c:tx>
            <c:v>0 to 15</c:v>
          </c:tx>
          <c:spPr>
            <a:solidFill>
              <a:srgbClr val="6C297F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32-42E2-8258-88376CDD74D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32-42E2-8258-88376CDD74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32-42E2-8258-88376CDD74D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32-42E2-8258-88376CDD74D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Figure_3_data!$A$6:$A$38</c:f>
              <c:strCache>
                <c:ptCount val="33"/>
                <c:pt idx="0">
                  <c:v>Dumfries and Galloway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and Kinross</c:v>
                </c:pt>
                <c:pt idx="8">
                  <c:v>East Dunbartonshire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Shetland Islands</c:v>
                </c:pt>
                <c:pt idx="14">
                  <c:v>East Renfrewshire</c:v>
                </c:pt>
                <c:pt idx="15">
                  <c:v>Fife</c:v>
                </c:pt>
                <c:pt idx="16">
                  <c:v>East Ayrshire</c:v>
                </c:pt>
                <c:pt idx="17">
                  <c:v>East Lothian</c:v>
                </c:pt>
                <c:pt idx="18">
                  <c:v>Aberdeenshire</c:v>
                </c:pt>
                <c:pt idx="19">
                  <c:v>Clackmannanshire</c:v>
                </c:pt>
                <c:pt idx="20">
                  <c:v>Stirling</c:v>
                </c:pt>
                <c:pt idx="21">
                  <c:v>South Lanarkshire</c:v>
                </c:pt>
                <c:pt idx="22">
                  <c:v>West Dunbartonshire</c:v>
                </c:pt>
                <c:pt idx="23">
                  <c:v>Scotland</c:v>
                </c:pt>
                <c:pt idx="24">
                  <c:v>Falkirk</c:v>
                </c:pt>
                <c:pt idx="25">
                  <c:v>Renfrewshire</c:v>
                </c:pt>
                <c:pt idx="26">
                  <c:v>Midlothian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Figure_3_data!$F$6:$F$38</c:f>
              <c:numCache>
                <c:formatCode>0%</c:formatCode>
                <c:ptCount val="33"/>
                <c:pt idx="0">
                  <c:v>0.151581258146395</c:v>
                </c:pt>
                <c:pt idx="1">
                  <c:v>0.14237943585077342</c:v>
                </c:pt>
                <c:pt idx="2">
                  <c:v>0.15145482388973966</c:v>
                </c:pt>
                <c:pt idx="3">
                  <c:v>0.15155969881678022</c:v>
                </c:pt>
                <c:pt idx="4">
                  <c:v>0.15516178736517719</c:v>
                </c:pt>
                <c:pt idx="5">
                  <c:v>0.15924472353043781</c:v>
                </c:pt>
                <c:pt idx="6">
                  <c:v>0.1583560399636694</c:v>
                </c:pt>
                <c:pt idx="7">
                  <c:v>0.15867522498676548</c:v>
                </c:pt>
                <c:pt idx="8">
                  <c:v>0.17636263534593502</c:v>
                </c:pt>
                <c:pt idx="9">
                  <c:v>0.15891827103153794</c:v>
                </c:pt>
                <c:pt idx="10">
                  <c:v>0.15801196385388824</c:v>
                </c:pt>
                <c:pt idx="11">
                  <c:v>0.16596308867204074</c:v>
                </c:pt>
                <c:pt idx="12">
                  <c:v>0.15308909880010213</c:v>
                </c:pt>
                <c:pt idx="13">
                  <c:v>0.18062554300608166</c:v>
                </c:pt>
                <c:pt idx="14">
                  <c:v>0.20008233841086867</c:v>
                </c:pt>
                <c:pt idx="15">
                  <c:v>0.16594226315506005</c:v>
                </c:pt>
                <c:pt idx="16">
                  <c:v>0.16920009967605282</c:v>
                </c:pt>
                <c:pt idx="17">
                  <c:v>0.17928857269897733</c:v>
                </c:pt>
                <c:pt idx="18">
                  <c:v>0.18382180094786729</c:v>
                </c:pt>
                <c:pt idx="19">
                  <c:v>0.16807729468599034</c:v>
                </c:pt>
                <c:pt idx="20">
                  <c:v>0.1594401815627364</c:v>
                </c:pt>
                <c:pt idx="21">
                  <c:v>0.16881165439941362</c:v>
                </c:pt>
                <c:pt idx="22">
                  <c:v>0.1693780446357766</c:v>
                </c:pt>
                <c:pt idx="23">
                  <c:v>0.16371900067918571</c:v>
                </c:pt>
                <c:pt idx="24">
                  <c:v>0.17014831177027454</c:v>
                </c:pt>
                <c:pt idx="25">
                  <c:v>0.16125094933275469</c:v>
                </c:pt>
                <c:pt idx="26">
                  <c:v>0.18846748428321139</c:v>
                </c:pt>
                <c:pt idx="27">
                  <c:v>0.15859791034715201</c:v>
                </c:pt>
                <c:pt idx="28">
                  <c:v>0.17622092511659285</c:v>
                </c:pt>
                <c:pt idx="29">
                  <c:v>0.18568126788465772</c:v>
                </c:pt>
                <c:pt idx="30">
                  <c:v>0.15814264686203666</c:v>
                </c:pt>
                <c:pt idx="31">
                  <c:v>0.14636012349754365</c:v>
                </c:pt>
                <c:pt idx="32">
                  <c:v>0.15443627372274493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2-42E2-8258-88376CDD74DA}"/>
            </c:ext>
          </c:extLst>
        </c:ser>
        <c:ser>
          <c:idx val="1"/>
          <c:order val="1"/>
          <c:tx>
            <c:v>16 to 64</c:v>
          </c:tx>
          <c:spPr>
            <a:solidFill>
              <a:srgbClr val="D9D9D9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32-42E2-8258-88376CDD74D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932-42E2-8258-88376CDD74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932-42E2-8258-88376CDD74D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32-42E2-8258-88376CDD74D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Figure_3_data!$A$6:$A$38</c:f>
              <c:strCache>
                <c:ptCount val="33"/>
                <c:pt idx="0">
                  <c:v>Dumfries and Galloway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and Kinross</c:v>
                </c:pt>
                <c:pt idx="8">
                  <c:v>East Dunbartonshire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Shetland Islands</c:v>
                </c:pt>
                <c:pt idx="14">
                  <c:v>East Renfrewshire</c:v>
                </c:pt>
                <c:pt idx="15">
                  <c:v>Fife</c:v>
                </c:pt>
                <c:pt idx="16">
                  <c:v>East Ayrshire</c:v>
                </c:pt>
                <c:pt idx="17">
                  <c:v>East Lothian</c:v>
                </c:pt>
                <c:pt idx="18">
                  <c:v>Aberdeenshire</c:v>
                </c:pt>
                <c:pt idx="19">
                  <c:v>Clackmannanshire</c:v>
                </c:pt>
                <c:pt idx="20">
                  <c:v>Stirling</c:v>
                </c:pt>
                <c:pt idx="21">
                  <c:v>South Lanarkshire</c:v>
                </c:pt>
                <c:pt idx="22">
                  <c:v>West Dunbartonshire</c:v>
                </c:pt>
                <c:pt idx="23">
                  <c:v>Scotland</c:v>
                </c:pt>
                <c:pt idx="24">
                  <c:v>Falkirk</c:v>
                </c:pt>
                <c:pt idx="25">
                  <c:v>Renfrewshire</c:v>
                </c:pt>
                <c:pt idx="26">
                  <c:v>Midlothian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Figure_3_data!$G$6:$G$38</c:f>
              <c:numCache>
                <c:formatCode>0%</c:formatCode>
                <c:ptCount val="33"/>
                <c:pt idx="0">
                  <c:v>0.57553680455512113</c:v>
                </c:pt>
                <c:pt idx="1">
                  <c:v>0.58994540491355774</c:v>
                </c:pt>
                <c:pt idx="2">
                  <c:v>0.58101071975497698</c:v>
                </c:pt>
                <c:pt idx="3">
                  <c:v>0.5820186446755109</c:v>
                </c:pt>
                <c:pt idx="4">
                  <c:v>0.58038007190549568</c:v>
                </c:pt>
                <c:pt idx="5">
                  <c:v>0.58950811093668232</c:v>
                </c:pt>
                <c:pt idx="6">
                  <c:v>0.59128065395095364</c:v>
                </c:pt>
                <c:pt idx="7">
                  <c:v>0.59370037056643732</c:v>
                </c:pt>
                <c:pt idx="8">
                  <c:v>0.58070288126261704</c:v>
                </c:pt>
                <c:pt idx="9">
                  <c:v>0.60268184882762754</c:v>
                </c:pt>
                <c:pt idx="10">
                  <c:v>0.60373764371473426</c:v>
                </c:pt>
                <c:pt idx="11">
                  <c:v>0.60563215952481964</c:v>
                </c:pt>
                <c:pt idx="12">
                  <c:v>0.62189175389328566</c:v>
                </c:pt>
                <c:pt idx="13">
                  <c:v>0.60065160729800171</c:v>
                </c:pt>
                <c:pt idx="14">
                  <c:v>0.58255454919720051</c:v>
                </c:pt>
                <c:pt idx="15">
                  <c:v>0.61729143103355411</c:v>
                </c:pt>
                <c:pt idx="16">
                  <c:v>0.61523382340725974</c:v>
                </c:pt>
                <c:pt idx="17">
                  <c:v>0.60828812805691423</c:v>
                </c:pt>
                <c:pt idx="18">
                  <c:v>0.60384075829383888</c:v>
                </c:pt>
                <c:pt idx="19">
                  <c:v>0.62200966183574879</c:v>
                </c:pt>
                <c:pt idx="20">
                  <c:v>0.63488598292445697</c:v>
                </c:pt>
                <c:pt idx="21">
                  <c:v>0.62758452188253977</c:v>
                </c:pt>
                <c:pt idx="22">
                  <c:v>0.62884332162682677</c:v>
                </c:pt>
                <c:pt idx="23">
                  <c:v>0.63483910641188024</c:v>
                </c:pt>
                <c:pt idx="24">
                  <c:v>0.63318396970653201</c:v>
                </c:pt>
                <c:pt idx="25">
                  <c:v>0.64257893023760437</c:v>
                </c:pt>
                <c:pt idx="26">
                  <c:v>0.62138513861692257</c:v>
                </c:pt>
                <c:pt idx="27">
                  <c:v>0.65995955510616788</c:v>
                </c:pt>
                <c:pt idx="28">
                  <c:v>0.64377438183791391</c:v>
                </c:pt>
                <c:pt idx="29">
                  <c:v>0.63928571428571423</c:v>
                </c:pt>
                <c:pt idx="30">
                  <c:v>0.67040456755430666</c:v>
                </c:pt>
                <c:pt idx="31">
                  <c:v>0.69349113575020871</c:v>
                </c:pt>
                <c:pt idx="32">
                  <c:v>0.70511223146334412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32-42E2-8258-88376CDD74DA}"/>
            </c:ext>
          </c:extLst>
        </c:ser>
        <c:ser>
          <c:idx val="2"/>
          <c:order val="2"/>
          <c:tx>
            <c:v>65 and over</c:v>
          </c:tx>
          <c:spPr>
            <a:solidFill>
              <a:srgbClr val="7F7F7F"/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32-42E2-8258-88376CDD74D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32-42E2-8258-88376CDD74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32-42E2-8258-88376CDD74D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32-42E2-8258-88376CDD74D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Figure_3_data!$A$6:$A$38</c:f>
              <c:strCache>
                <c:ptCount val="33"/>
                <c:pt idx="0">
                  <c:v>Dumfries and Galloway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and Kinross</c:v>
                </c:pt>
                <c:pt idx="8">
                  <c:v>East Dunbartonshire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Shetland Islands</c:v>
                </c:pt>
                <c:pt idx="14">
                  <c:v>East Renfrewshire</c:v>
                </c:pt>
                <c:pt idx="15">
                  <c:v>Fife</c:v>
                </c:pt>
                <c:pt idx="16">
                  <c:v>East Ayrshire</c:v>
                </c:pt>
                <c:pt idx="17">
                  <c:v>East Lothian</c:v>
                </c:pt>
                <c:pt idx="18">
                  <c:v>Aberdeenshire</c:v>
                </c:pt>
                <c:pt idx="19">
                  <c:v>Clackmannanshire</c:v>
                </c:pt>
                <c:pt idx="20">
                  <c:v>Stirling</c:v>
                </c:pt>
                <c:pt idx="21">
                  <c:v>South Lanarkshire</c:v>
                </c:pt>
                <c:pt idx="22">
                  <c:v>West Dunbartonshire</c:v>
                </c:pt>
                <c:pt idx="23">
                  <c:v>Scotland</c:v>
                </c:pt>
                <c:pt idx="24">
                  <c:v>Falkirk</c:v>
                </c:pt>
                <c:pt idx="25">
                  <c:v>Renfrewshire</c:v>
                </c:pt>
                <c:pt idx="26">
                  <c:v>Midlothian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Figure_3_data!$H$6:$H$38</c:f>
              <c:numCache>
                <c:formatCode>0%</c:formatCode>
                <c:ptCount val="33"/>
                <c:pt idx="0">
                  <c:v>0.27288193729848392</c:v>
                </c:pt>
                <c:pt idx="1">
                  <c:v>0.26767515923566881</c:v>
                </c:pt>
                <c:pt idx="2">
                  <c:v>0.26753445635528333</c:v>
                </c:pt>
                <c:pt idx="3">
                  <c:v>0.26642165650770888</c:v>
                </c:pt>
                <c:pt idx="4">
                  <c:v>0.26445814072932716</c:v>
                </c:pt>
                <c:pt idx="5">
                  <c:v>0.25124716553287985</c:v>
                </c:pt>
                <c:pt idx="6">
                  <c:v>0.25036330608537694</c:v>
                </c:pt>
                <c:pt idx="7">
                  <c:v>0.24762440444679726</c:v>
                </c:pt>
                <c:pt idx="8">
                  <c:v>0.24293448339144796</c:v>
                </c:pt>
                <c:pt idx="9">
                  <c:v>0.23839988014083452</c:v>
                </c:pt>
                <c:pt idx="10">
                  <c:v>0.23825039243137755</c:v>
                </c:pt>
                <c:pt idx="11">
                  <c:v>0.22840475180313957</c:v>
                </c:pt>
                <c:pt idx="12">
                  <c:v>0.22501914730661221</c:v>
                </c:pt>
                <c:pt idx="13">
                  <c:v>0.2187228496959166</c:v>
                </c:pt>
                <c:pt idx="14">
                  <c:v>0.21736311239193085</c:v>
                </c:pt>
                <c:pt idx="15">
                  <c:v>0.21676630581138578</c:v>
                </c:pt>
                <c:pt idx="16">
                  <c:v>0.21556607691668744</c:v>
                </c:pt>
                <c:pt idx="17">
                  <c:v>0.21242329924410849</c:v>
                </c:pt>
                <c:pt idx="18">
                  <c:v>0.21233744075829383</c:v>
                </c:pt>
                <c:pt idx="19">
                  <c:v>0.20991304347826087</c:v>
                </c:pt>
                <c:pt idx="20">
                  <c:v>0.20567383551280666</c:v>
                </c:pt>
                <c:pt idx="21">
                  <c:v>0.20360382371804661</c:v>
                </c:pt>
                <c:pt idx="22">
                  <c:v>0.20177863373739663</c:v>
                </c:pt>
                <c:pt idx="23">
                  <c:v>0.20144189290893405</c:v>
                </c:pt>
                <c:pt idx="24">
                  <c:v>0.19666771852319342</c:v>
                </c:pt>
                <c:pt idx="25">
                  <c:v>0.19617012042964088</c:v>
                </c:pt>
                <c:pt idx="26">
                  <c:v>0.19014737709986601</c:v>
                </c:pt>
                <c:pt idx="27">
                  <c:v>0.18144253454668016</c:v>
                </c:pt>
                <c:pt idx="28">
                  <c:v>0.18000469304549321</c:v>
                </c:pt>
                <c:pt idx="29">
                  <c:v>0.17503301782962799</c:v>
                </c:pt>
                <c:pt idx="30">
                  <c:v>0.17145278558365673</c:v>
                </c:pt>
                <c:pt idx="31">
                  <c:v>0.16014874075224761</c:v>
                </c:pt>
                <c:pt idx="32">
                  <c:v>0.14045149481391092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32-42E2-8258-88376CDD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0754304"/>
        <c:axId val="140772480"/>
      </c:barChart>
      <c:catAx>
        <c:axId val="14075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772480"/>
        <c:crosses val="autoZero"/>
        <c:auto val="1"/>
        <c:lblAlgn val="ctr"/>
        <c:lblOffset val="100"/>
        <c:tickLblSkip val="1"/>
        <c:noMultiLvlLbl val="0"/>
      </c:catAx>
      <c:valAx>
        <c:axId val="1407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 of the population</a:t>
                </a:r>
              </a:p>
            </c:rich>
          </c:tx>
          <c:layout>
            <c:manualLayout>
              <c:xMode val="edge"/>
              <c:yMode val="edge"/>
              <c:x val="0.43532802903405921"/>
              <c:y val="0.9315919877163595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075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687465103294256"/>
          <c:y val="4.2471035734226682E-3"/>
          <c:w val="0.67371345823151407"/>
          <c:h val="2.973633558963024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200585</xdr:rowOff>
    </xdr:from>
    <xdr:to>
      <xdr:col>10</xdr:col>
      <xdr:colOff>627529</xdr:colOff>
      <xdr:row>44</xdr:row>
      <xdr:rowOff>67235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9524</xdr:rowOff>
    </xdr:from>
    <xdr:to>
      <xdr:col>15</xdr:col>
      <xdr:colOff>238125</xdr:colOff>
      <xdr:row>35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0.61176</cdr:x>
      <cdr:y>0.27222</cdr:y>
    </cdr:from>
    <cdr:to>
      <cdr:x>0.80289</cdr:x>
      <cdr:y>0.40963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77370" y="1428695"/>
          <a:ext cx="1711283" cy="721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3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0.30169</cdr:x>
      <cdr:y>0.2703</cdr:y>
    </cdr:from>
    <cdr:to>
      <cdr:x>0.51846</cdr:x>
      <cdr:y>0.40781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694549" y="1412284"/>
          <a:ext cx="1936065" cy="718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3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9</xdr:col>
      <xdr:colOff>57150</xdr:colOff>
      <xdr:row>40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0.95989</cdr:y>
    </cdr:from>
    <cdr:to>
      <cdr:x>0.56876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838950"/>
          <a:ext cx="4057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Figures are rounded so may not add up to 100%. Ordered by percentage aged 65+.</a:t>
          </a:r>
        </a:p>
      </cdr:txBody>
    </cdr:sp>
  </cdr:relSizeAnchor>
  <cdr:relSizeAnchor xmlns:cdr="http://schemas.openxmlformats.org/drawingml/2006/chartDrawing">
    <cdr:from>
      <cdr:x>0.16155</cdr:x>
      <cdr:y>0.26903</cdr:y>
    </cdr:from>
    <cdr:to>
      <cdr:x>0.28763</cdr:x>
      <cdr:y>0.29097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52524" y="1952625"/>
          <a:ext cx="899527" cy="1592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none" lIns="0" tIns="0" rIns="0" bIns="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  <a:endParaRPr lang="en-GB" sz="1600" b="1">
            <a:solidFill>
              <a:srgbClr val="6C29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_of_contents" displayName="Table_of_contents" ref="A3:B11" totalsRowShown="0" headerRowCellStyle="Heading 3">
  <autoFilter ref="A3:B11" xr:uid="{00000000-0009-0000-0100-00000F000000}">
    <filterColumn colId="0" hiddenButton="1"/>
    <filterColumn colId="1" hiddenButton="1"/>
  </autoFilter>
  <tableColumns count="2">
    <tableColumn id="1" xr3:uid="{00000000-0010-0000-0000-000001000000}" name="Worksheet" dataDxfId="21" dataCellStyle="Hyperlink"/>
    <tableColumn id="2" xr3:uid="{00000000-0010-0000-0000-000002000000}" name="Informati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Notes" displayName="Notes" ref="A4:B5" totalsRowShown="0" headerRowDxfId="20" dataDxfId="19">
  <autoFilter ref="A4:B5" xr:uid="{00000000-0009-0000-0100-000005000000}">
    <filterColumn colId="0" hiddenButton="1"/>
    <filterColumn colId="1" hiddenButton="1"/>
  </autoFilter>
  <tableColumns count="2">
    <tableColumn id="1" xr3:uid="{00000000-0010-0000-0100-000001000000}" name="Note number" dataDxfId="18"/>
    <tableColumn id="2" xr3:uid="{00000000-0010-0000-0100-000002000000}" name="Note text" dataDxfId="1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C35F5B-9459-4DEA-BA3A-AB806A30D565}" name="Figure1_Population_by_council_area" displayName="Figure1_Population_by_council_area" ref="A5:B37" totalsRowShown="0">
  <autoFilter ref="A5:B37" xr:uid="{55C35F5B-9459-4DEA-BA3A-AB806A30D565}">
    <filterColumn colId="0" hiddenButton="1"/>
    <filterColumn colId="1" hiddenButton="1"/>
  </autoFilter>
  <tableColumns count="2">
    <tableColumn id="1" xr3:uid="{95C421FC-2FF9-4016-9C8B-C3252B204EFF}" name="Area name" dataDxfId="16"/>
    <tableColumn id="2" xr3:uid="{1DD765F5-DFD6-43B4-9182-5545E5E2D1FD}" name="Estimated population_x000a_30 June 2022" dataDxfId="1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7CC06E-C408-4C33-8C01-DB3893291F95}" name="Figure2_Population_by_syoa_and_sex" displayName="Figure2_Population_by_syoa_and_sex" ref="A4:C95" totalsRowShown="0">
  <autoFilter ref="A4:C95" xr:uid="{557CC06E-C408-4C33-8C01-DB3893291F95}">
    <filterColumn colId="0" hiddenButton="1"/>
    <filterColumn colId="1" hiddenButton="1"/>
    <filterColumn colId="2" hiddenButton="1"/>
  </autoFilter>
  <tableColumns count="3">
    <tableColumn id="1" xr3:uid="{A62D6795-DDF2-4C22-92D2-7730CB9943D6}" name="Age" dataDxfId="14" dataCellStyle="Normal 15"/>
    <tableColumn id="2" xr3:uid="{EBE533E3-A63F-4A29-8A57-3086B267C509}" name="Females" dataDxfId="13"/>
    <tableColumn id="3" xr3:uid="{6F99674D-7ED6-4BAD-9736-3C013D82BF26}" name="Males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69289F-5FDC-4CDF-84CE-12431456D1BA}" name="Figure3_Age_structure_of_council_areas" displayName="Figure3_Age_structure_of_council_areas" ref="A5:H38" totalsRowShown="0" headerRowDxfId="11" dataDxfId="10" headerRowCellStyle="Normal 15" dataCellStyle="Percent 2 3">
  <autoFilter ref="A5:H38" xr:uid="{2469289F-5FDC-4CDF-84CE-12431456D1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BC230AC7-6EB3-4B51-860B-399DF277B6E8}" name="Area" dataDxfId="9" dataCellStyle="Normal 15"/>
    <tableColumn id="2" xr3:uid="{D9065809-E1EC-439E-8E75-1332ED02B2A2}" name="All ages_x000a_(Count)" dataDxfId="8" dataCellStyle="Comma 3 2"/>
    <tableColumn id="3" xr3:uid="{236D83ED-5714-44EF-8ADE-CA8D4E785EE6}" name="0 to 15 _x000a_(Count)" dataDxfId="7" dataCellStyle="Comma 3 2"/>
    <tableColumn id="4" xr3:uid="{9CA08A3B-7C2C-405D-92BE-472BB96BC661}" name="16 to 64 _x000a_(Count)" dataDxfId="6" dataCellStyle="Comma 3 2"/>
    <tableColumn id="5" xr3:uid="{1586A259-BB05-4EB2-AE19-93C81C17FC4F}" name="65 and over_x000a_(Count)" dataDxfId="5" dataCellStyle="Comma 3 2"/>
    <tableColumn id="6" xr3:uid="{833D5F89-76F2-4DB9-9AC1-00784327C830}" name="0 to 15 _x000a_(Percent)_x000a_[note 1]" dataDxfId="4" dataCellStyle="Percent 2 3"/>
    <tableColumn id="7" xr3:uid="{65FEA781-E51C-4C28-96AD-561B9DAAD2E2}" name="16 to 64 _x000a_(Percent)_x000a_[note 1]" dataDxfId="3" dataCellStyle="Percent 2 3"/>
    <tableColumn id="8" xr3:uid="{F610FF17-3196-4365-B39F-F41B6C940D96}" name="65 and over_x000a_(Percent)_x000a_[note 1]" dataDxfId="2" dataCellStyle="Percent 2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0278E"/>
        </a:solidFill>
        <a:ln>
          <a:noFill/>
        </a:ln>
      </a:spPr>
      <a:bodyPr/>
      <a:lstStyle>
        <a:defPPr>
          <a:defRPr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files/statistics/population-estimates/mid-22/mid-year-pop-est-22-methodolo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/>
  </sheetViews>
  <sheetFormatPr defaultRowHeight="15.5"/>
  <cols>
    <col min="1" max="1" width="108.53515625" bestFit="1" customWidth="1"/>
  </cols>
  <sheetData>
    <row r="1" spans="1:2" ht="20">
      <c r="A1" s="61" t="s">
        <v>88</v>
      </c>
      <c r="B1" s="59"/>
    </row>
    <row r="2" spans="1:2" ht="17.5">
      <c r="A2" s="3" t="s">
        <v>89</v>
      </c>
      <c r="B2" s="60"/>
    </row>
    <row r="3" spans="1:2" ht="17.5">
      <c r="A3" s="3" t="s">
        <v>52</v>
      </c>
      <c r="B3" s="60"/>
    </row>
    <row r="4" spans="1:2" ht="30" customHeight="1">
      <c r="A4" s="58" t="s">
        <v>53</v>
      </c>
      <c r="B4" s="60"/>
    </row>
    <row r="5" spans="1:2">
      <c r="A5" s="5" t="s">
        <v>70</v>
      </c>
      <c r="B5" s="60"/>
    </row>
    <row r="6" spans="1:2" ht="28.5" customHeight="1">
      <c r="A6" s="58" t="s">
        <v>54</v>
      </c>
      <c r="B6" s="60"/>
    </row>
    <row r="7" spans="1:2">
      <c r="A7" s="5" t="s">
        <v>55</v>
      </c>
      <c r="B7" s="60"/>
    </row>
    <row r="8" spans="1:2" ht="28" customHeight="1">
      <c r="A8" s="58" t="s">
        <v>56</v>
      </c>
      <c r="B8" s="60"/>
    </row>
    <row r="9" spans="1:2">
      <c r="A9" s="62" t="s">
        <v>82</v>
      </c>
      <c r="B9" s="60"/>
    </row>
    <row r="10" spans="1:2" ht="28.5" customHeight="1">
      <c r="A10" s="58" t="s">
        <v>57</v>
      </c>
      <c r="B10" s="60"/>
    </row>
    <row r="11" spans="1:2">
      <c r="A11" s="21" t="s">
        <v>58</v>
      </c>
      <c r="B11" s="60"/>
    </row>
    <row r="12" spans="1:2" ht="28.5" customHeight="1">
      <c r="A12" s="58" t="s">
        <v>59</v>
      </c>
      <c r="B12" s="60"/>
    </row>
    <row r="13" spans="1:2">
      <c r="A13" s="21" t="s">
        <v>60</v>
      </c>
      <c r="B13" s="60"/>
    </row>
    <row r="14" spans="1:2" ht="28.5" customHeight="1">
      <c r="A14" s="58" t="s">
        <v>61</v>
      </c>
      <c r="B14" s="60"/>
    </row>
    <row r="15" spans="1:2" ht="50.5" customHeight="1">
      <c r="A15" s="21" t="s">
        <v>83</v>
      </c>
      <c r="B15" s="60"/>
    </row>
    <row r="16" spans="1:2">
      <c r="A16" s="57" t="s">
        <v>64</v>
      </c>
      <c r="B16" s="60"/>
    </row>
    <row r="17" spans="1:2" ht="27.75" customHeight="1">
      <c r="A17" s="22" t="s">
        <v>77</v>
      </c>
      <c r="B17" s="60"/>
    </row>
  </sheetData>
  <hyperlinks>
    <hyperlink ref="A16" r:id="rId1" xr:uid="{1ECB090E-8080-4CB3-B01F-0B69430623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/>
  </sheetViews>
  <sheetFormatPr defaultRowHeight="15.5"/>
  <cols>
    <col min="1" max="1" width="13.69140625" customWidth="1"/>
    <col min="2" max="2" width="69" customWidth="1"/>
  </cols>
  <sheetData>
    <row r="1" spans="1:2" ht="20">
      <c r="A1" s="4" t="s">
        <v>36</v>
      </c>
    </row>
    <row r="2" spans="1:2" ht="17.5">
      <c r="A2" s="3" t="s">
        <v>34</v>
      </c>
    </row>
    <row r="3" spans="1:2" ht="24" customHeight="1">
      <c r="A3" s="20" t="s">
        <v>46</v>
      </c>
      <c r="B3" s="20" t="s">
        <v>47</v>
      </c>
    </row>
    <row r="4" spans="1:2">
      <c r="A4" s="32" t="s">
        <v>62</v>
      </c>
      <c r="B4" s="2" t="s">
        <v>63</v>
      </c>
    </row>
    <row r="5" spans="1:2">
      <c r="A5" s="32" t="s">
        <v>41</v>
      </c>
      <c r="B5" t="s">
        <v>41</v>
      </c>
    </row>
    <row r="6" spans="1:2">
      <c r="A6" s="32" t="s">
        <v>48</v>
      </c>
      <c r="B6" t="s">
        <v>71</v>
      </c>
    </row>
    <row r="7" spans="1:2">
      <c r="A7" s="32" t="s">
        <v>49</v>
      </c>
      <c r="B7" t="s">
        <v>71</v>
      </c>
    </row>
    <row r="8" spans="1:2">
      <c r="A8" s="32" t="s">
        <v>50</v>
      </c>
      <c r="B8" t="s">
        <v>84</v>
      </c>
    </row>
    <row r="9" spans="1:2">
      <c r="A9" s="32" t="s">
        <v>51</v>
      </c>
      <c r="B9" t="s">
        <v>84</v>
      </c>
    </row>
    <row r="10" spans="1:2">
      <c r="A10" s="32" t="s">
        <v>79</v>
      </c>
      <c r="B10" t="s">
        <v>72</v>
      </c>
    </row>
    <row r="11" spans="1:2">
      <c r="A11" s="32" t="s">
        <v>80</v>
      </c>
      <c r="B11" t="s">
        <v>72</v>
      </c>
    </row>
    <row r="12" spans="1:2">
      <c r="A12" s="33"/>
    </row>
    <row r="13" spans="1:2">
      <c r="A13" s="33"/>
    </row>
  </sheetData>
  <hyperlinks>
    <hyperlink ref="A5" location="Notes!A1" display="Notes" xr:uid="{00000000-0004-0000-0100-000000000000}"/>
    <hyperlink ref="A6" location="Figure_1!A1" display="Figure 1" xr:uid="{00000000-0004-0000-0100-000001000000}"/>
    <hyperlink ref="A7" location="Figure_1_data!A1" display="Figure 1 data" xr:uid="{00000000-0004-0000-0100-000002000000}"/>
    <hyperlink ref="A8" location="Figure_2!A1" display="Figure 2" xr:uid="{00000000-0004-0000-0100-000003000000}"/>
    <hyperlink ref="A9" location="Figure_2_data!A1" display="Figure 2 data" xr:uid="{00000000-0004-0000-0100-000004000000}"/>
    <hyperlink ref="A10" location="Figure_3!A1" display="Figure 3" xr:uid="{B5468600-3183-40BE-955E-1EB6DEACDD2D}"/>
    <hyperlink ref="A11" location="Figure_3_data!A1" display="Figure 3 data" xr:uid="{50C0D452-694F-499C-847C-B1C3B49532FE}"/>
    <hyperlink ref="A4" location="Cover_sheet!A1" display="Cover_sheet" xr:uid="{364D4A87-0E46-4552-BE69-C1981765F916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defaultRowHeight="15.5"/>
  <cols>
    <col min="1" max="1" width="15.53515625" customWidth="1"/>
    <col min="2" max="2" width="78.4609375" customWidth="1"/>
  </cols>
  <sheetData>
    <row r="1" spans="1:2" ht="20">
      <c r="A1" s="4" t="s">
        <v>41</v>
      </c>
    </row>
    <row r="2" spans="1:2" ht="17.5">
      <c r="A2" s="3" t="s">
        <v>34</v>
      </c>
    </row>
    <row r="3" spans="1:2">
      <c r="A3" s="32" t="s">
        <v>36</v>
      </c>
    </row>
    <row r="4" spans="1:2" ht="24" customHeight="1">
      <c r="A4" s="24" t="s">
        <v>42</v>
      </c>
      <c r="B4" s="24" t="s">
        <v>43</v>
      </c>
    </row>
    <row r="5" spans="1:2">
      <c r="A5" s="23" t="s">
        <v>44</v>
      </c>
      <c r="B5" s="23" t="s">
        <v>45</v>
      </c>
    </row>
  </sheetData>
  <hyperlinks>
    <hyperlink ref="A3" location="Table_of_contents!A1" display="Back to table of contents" xr:uid="{00000000-0004-0000-02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workbookViewId="0"/>
  </sheetViews>
  <sheetFormatPr defaultRowHeight="15.5"/>
  <cols>
    <col min="1" max="1" width="19" bestFit="1" customWidth="1"/>
    <col min="2" max="2" width="19.69140625" customWidth="1"/>
  </cols>
  <sheetData>
    <row r="1" spans="1:2" ht="20">
      <c r="A1" s="6" t="s">
        <v>69</v>
      </c>
    </row>
    <row r="2" spans="1:2" ht="20.25" customHeight="1">
      <c r="A2" t="s">
        <v>66</v>
      </c>
    </row>
    <row r="3" spans="1:2" ht="20.25" customHeight="1">
      <c r="A3" s="48" t="s">
        <v>34</v>
      </c>
    </row>
    <row r="4" spans="1:2" ht="27.75" customHeight="1">
      <c r="A4" s="34" t="s">
        <v>36</v>
      </c>
    </row>
    <row r="5" spans="1:2" ht="46.5">
      <c r="A5" s="27" t="s">
        <v>67</v>
      </c>
      <c r="B5" s="28" t="s">
        <v>68</v>
      </c>
    </row>
    <row r="6" spans="1:2">
      <c r="A6" s="25" t="s">
        <v>12</v>
      </c>
      <c r="B6" s="26">
        <v>22020</v>
      </c>
    </row>
    <row r="7" spans="1:2">
      <c r="A7" s="25" t="s">
        <v>3</v>
      </c>
      <c r="B7" s="26">
        <v>23020</v>
      </c>
    </row>
    <row r="8" spans="1:2">
      <c r="A8" s="25" t="s">
        <v>27</v>
      </c>
      <c r="B8" s="26">
        <v>26120</v>
      </c>
    </row>
    <row r="9" spans="1:2">
      <c r="A9" s="25" t="s">
        <v>13</v>
      </c>
      <c r="B9" s="26">
        <v>51750</v>
      </c>
    </row>
    <row r="10" spans="1:2">
      <c r="A10" s="25" t="s">
        <v>2</v>
      </c>
      <c r="B10" s="26">
        <v>78340</v>
      </c>
    </row>
    <row r="11" spans="1:2">
      <c r="A11" s="25" t="s">
        <v>29</v>
      </c>
      <c r="B11" s="26">
        <v>87920</v>
      </c>
    </row>
    <row r="12" spans="1:2">
      <c r="A12" s="25" t="s">
        <v>4</v>
      </c>
      <c r="B12" s="26">
        <v>88270</v>
      </c>
    </row>
    <row r="13" spans="1:2">
      <c r="A13" s="25" t="s">
        <v>19</v>
      </c>
      <c r="B13" s="26">
        <v>92530</v>
      </c>
    </row>
    <row r="14" spans="1:2">
      <c r="A14" s="25" t="s">
        <v>17</v>
      </c>
      <c r="B14" s="26">
        <v>94280</v>
      </c>
    </row>
    <row r="15" spans="1:2">
      <c r="A15" s="25" t="s">
        <v>11</v>
      </c>
      <c r="B15" s="26">
        <v>97030</v>
      </c>
    </row>
    <row r="16" spans="1:2">
      <c r="A16" s="25" t="s">
        <v>15</v>
      </c>
      <c r="B16" s="26">
        <v>97160</v>
      </c>
    </row>
    <row r="17" spans="1:2">
      <c r="A17" s="25" t="s">
        <v>31</v>
      </c>
      <c r="B17" s="26">
        <v>108980</v>
      </c>
    </row>
    <row r="18" spans="1:2">
      <c r="A18" s="25" t="s">
        <v>10</v>
      </c>
      <c r="B18" s="26">
        <v>111560</v>
      </c>
    </row>
    <row r="19" spans="1:2">
      <c r="A19" s="25" t="s">
        <v>23</v>
      </c>
      <c r="B19" s="26">
        <v>112450</v>
      </c>
    </row>
    <row r="20" spans="1:2">
      <c r="A20" s="25" t="s">
        <v>8</v>
      </c>
      <c r="B20" s="26">
        <v>114660</v>
      </c>
    </row>
    <row r="21" spans="1:2">
      <c r="A21" s="25" t="s">
        <v>24</v>
      </c>
      <c r="B21" s="26">
        <v>116820</v>
      </c>
    </row>
    <row r="22" spans="1:2">
      <c r="A22" s="25" t="s">
        <v>9</v>
      </c>
      <c r="B22" s="26">
        <v>120390</v>
      </c>
    </row>
    <row r="23" spans="1:2">
      <c r="A23" s="25" t="s">
        <v>6</v>
      </c>
      <c r="B23" s="26">
        <v>133490</v>
      </c>
    </row>
    <row r="24" spans="1:2">
      <c r="A24" s="25" t="s">
        <v>30</v>
      </c>
      <c r="B24" s="26">
        <v>145770</v>
      </c>
    </row>
    <row r="25" spans="1:2">
      <c r="A25" s="25" t="s">
        <v>1</v>
      </c>
      <c r="B25" s="26">
        <v>148350</v>
      </c>
    </row>
    <row r="26" spans="1:2">
      <c r="A26" s="25" t="s">
        <v>28</v>
      </c>
      <c r="B26" s="26">
        <v>151120</v>
      </c>
    </row>
    <row r="27" spans="1:2">
      <c r="A27" s="25" t="s">
        <v>20</v>
      </c>
      <c r="B27" s="26">
        <v>158450</v>
      </c>
    </row>
    <row r="28" spans="1:2">
      <c r="A28" s="25" t="s">
        <v>25</v>
      </c>
      <c r="B28" s="26">
        <v>181720</v>
      </c>
    </row>
    <row r="29" spans="1:2">
      <c r="A29" s="25" t="s">
        <v>5</v>
      </c>
      <c r="B29" s="26">
        <v>184340</v>
      </c>
    </row>
    <row r="30" spans="1:2">
      <c r="A30" s="25" t="s">
        <v>0</v>
      </c>
      <c r="B30" s="26">
        <v>224190</v>
      </c>
    </row>
    <row r="31" spans="1:2">
      <c r="A31" s="25" t="s">
        <v>16</v>
      </c>
      <c r="B31" s="26">
        <v>235710</v>
      </c>
    </row>
    <row r="32" spans="1:2">
      <c r="A32" s="25" t="s">
        <v>21</v>
      </c>
      <c r="B32" s="26">
        <v>263750</v>
      </c>
    </row>
    <row r="33" spans="1:2">
      <c r="A33" s="25" t="s">
        <v>18</v>
      </c>
      <c r="B33" s="26">
        <v>327430</v>
      </c>
    </row>
    <row r="34" spans="1:2">
      <c r="A34" s="25" t="s">
        <v>14</v>
      </c>
      <c r="B34" s="26">
        <v>340930</v>
      </c>
    </row>
    <row r="35" spans="1:2">
      <c r="A35" s="25" t="s">
        <v>22</v>
      </c>
      <c r="B35" s="26">
        <v>371340</v>
      </c>
    </row>
    <row r="36" spans="1:2">
      <c r="A36" s="25" t="s">
        <v>26</v>
      </c>
      <c r="B36" s="26">
        <v>514990</v>
      </c>
    </row>
    <row r="37" spans="1:2">
      <c r="A37" s="25" t="s">
        <v>7</v>
      </c>
      <c r="B37" s="26">
        <v>622820</v>
      </c>
    </row>
  </sheetData>
  <sortState xmlns:xlrd2="http://schemas.microsoft.com/office/spreadsheetml/2017/richdata2" ref="A6:B37">
    <sortCondition ref="B6:B37"/>
  </sortState>
  <hyperlinks>
    <hyperlink ref="A4" location="Table_of_contents!A1" display="Table of contents" xr:uid="{00000000-0004-0000-0300-000000000000}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showGridLines="0" zoomScaleNormal="100" workbookViewId="0"/>
  </sheetViews>
  <sheetFormatPr defaultRowHeight="15.5"/>
  <sheetData>
    <row r="1" spans="1:1" ht="20">
      <c r="A1" s="6" t="s">
        <v>69</v>
      </c>
    </row>
    <row r="2" spans="1:1" ht="27.75" customHeight="1">
      <c r="A2" s="35" t="s">
        <v>36</v>
      </c>
    </row>
  </sheetData>
  <hyperlinks>
    <hyperlink ref="A2" location="Table_of_contents!A1" display="Table of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D95"/>
  <sheetViews>
    <sheetView workbookViewId="0"/>
  </sheetViews>
  <sheetFormatPr defaultColWidth="7.07421875" defaultRowHeight="12.5"/>
  <cols>
    <col min="1" max="1" width="10.4609375" style="9" customWidth="1"/>
    <col min="2" max="2" width="9.53515625" style="9" customWidth="1"/>
    <col min="3" max="3" width="9" style="9" customWidth="1"/>
    <col min="4" max="4" width="9" style="30" customWidth="1"/>
    <col min="5" max="16384" width="7.07421875" style="9"/>
  </cols>
  <sheetData>
    <row r="1" spans="1:108" customFormat="1" ht="20">
      <c r="A1" s="6" t="s">
        <v>81</v>
      </c>
      <c r="D1" s="53"/>
    </row>
    <row r="2" spans="1:108" customFormat="1" ht="15.5">
      <c r="A2" s="36" t="s">
        <v>34</v>
      </c>
      <c r="D2" s="53"/>
    </row>
    <row r="3" spans="1:108" customFormat="1" ht="27.75" customHeight="1">
      <c r="A3" s="37" t="s">
        <v>36</v>
      </c>
      <c r="D3" s="53"/>
    </row>
    <row r="4" spans="1:108" s="38" customFormat="1" ht="15.5">
      <c r="A4" s="52" t="s">
        <v>73</v>
      </c>
      <c r="B4" s="49" t="s">
        <v>74</v>
      </c>
      <c r="C4" s="49" t="s">
        <v>75</v>
      </c>
      <c r="D4" s="54"/>
      <c r="J4" s="39"/>
      <c r="L4" s="40"/>
      <c r="M4" s="41"/>
      <c r="N4" s="42"/>
      <c r="O4" s="43"/>
    </row>
    <row r="5" spans="1:108" ht="15.5">
      <c r="A5" s="13">
        <v>0</v>
      </c>
      <c r="B5" s="50">
        <v>22795</v>
      </c>
      <c r="C5" s="50">
        <v>24391</v>
      </c>
      <c r="D5" s="55">
        <f>B5*-1</f>
        <v>-22795</v>
      </c>
      <c r="E5" s="44"/>
      <c r="F5" s="45"/>
      <c r="H5" s="44"/>
      <c r="I5" s="45"/>
      <c r="J5" s="45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</row>
    <row r="6" spans="1:108" ht="15.5">
      <c r="A6" s="13">
        <v>1</v>
      </c>
      <c r="B6" s="50">
        <v>23235</v>
      </c>
      <c r="C6" s="50">
        <v>24403</v>
      </c>
      <c r="D6" s="55">
        <f t="shared" ref="D6:D69" si="0">B6*-1</f>
        <v>-23235</v>
      </c>
      <c r="E6" s="44"/>
      <c r="F6" s="45"/>
      <c r="H6" s="44"/>
      <c r="I6" s="45"/>
      <c r="J6" s="45"/>
      <c r="K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</row>
    <row r="7" spans="1:108" ht="15.5">
      <c r="A7" s="13">
        <v>2</v>
      </c>
      <c r="B7" s="50">
        <v>23962</v>
      </c>
      <c r="C7" s="50">
        <v>25207</v>
      </c>
      <c r="D7" s="55">
        <f t="shared" si="0"/>
        <v>-23962</v>
      </c>
      <c r="E7" s="44"/>
      <c r="F7" s="45"/>
      <c r="H7" s="44"/>
      <c r="I7" s="45"/>
      <c r="J7" s="45"/>
      <c r="K7" s="45"/>
      <c r="L7" s="46"/>
      <c r="M7" s="41"/>
      <c r="N7" s="42"/>
      <c r="O7" s="43"/>
    </row>
    <row r="8" spans="1:108" ht="15.5">
      <c r="A8" s="13">
        <v>3</v>
      </c>
      <c r="B8" s="50">
        <v>25253</v>
      </c>
      <c r="C8" s="50">
        <v>26799</v>
      </c>
      <c r="D8" s="55">
        <f t="shared" si="0"/>
        <v>-25253</v>
      </c>
      <c r="E8" s="44"/>
      <c r="F8" s="45"/>
      <c r="H8" s="44"/>
      <c r="I8" s="45"/>
      <c r="J8" s="45"/>
      <c r="K8" s="45"/>
      <c r="L8" s="46">
        <v>28460</v>
      </c>
      <c r="M8" s="41"/>
      <c r="N8" s="42"/>
      <c r="O8" s="43"/>
    </row>
    <row r="9" spans="1:108" ht="15.5">
      <c r="A9" s="13">
        <v>4</v>
      </c>
      <c r="B9" s="50">
        <v>25178</v>
      </c>
      <c r="C9" s="50">
        <v>26514</v>
      </c>
      <c r="D9" s="55">
        <f t="shared" si="0"/>
        <v>-25178</v>
      </c>
      <c r="E9" s="44"/>
      <c r="F9" s="45"/>
      <c r="H9" s="44"/>
      <c r="I9" s="45"/>
      <c r="J9" s="45"/>
      <c r="K9" s="45"/>
      <c r="L9" s="46">
        <v>28518</v>
      </c>
      <c r="M9" s="41"/>
      <c r="N9" s="42"/>
      <c r="O9" s="43"/>
    </row>
    <row r="10" spans="1:108" ht="15.5">
      <c r="A10" s="13">
        <v>5</v>
      </c>
      <c r="B10" s="50">
        <v>25950</v>
      </c>
      <c r="C10" s="50">
        <v>27378</v>
      </c>
      <c r="D10" s="55">
        <f t="shared" si="0"/>
        <v>-25950</v>
      </c>
      <c r="E10" s="44"/>
      <c r="F10" s="45"/>
      <c r="H10" s="44"/>
      <c r="I10" s="45"/>
      <c r="J10" s="45"/>
      <c r="K10" s="45"/>
      <c r="L10" s="46">
        <v>28036</v>
      </c>
      <c r="M10" s="41"/>
      <c r="N10" s="42"/>
      <c r="O10" s="43"/>
    </row>
    <row r="11" spans="1:108" ht="15.5">
      <c r="A11" s="13">
        <v>6</v>
      </c>
      <c r="B11" s="50">
        <v>27120</v>
      </c>
      <c r="C11" s="50">
        <v>28913</v>
      </c>
      <c r="D11" s="55">
        <f t="shared" si="0"/>
        <v>-27120</v>
      </c>
      <c r="E11" s="44"/>
      <c r="F11" s="45"/>
      <c r="H11" s="44"/>
      <c r="I11" s="45"/>
      <c r="J11" s="45"/>
      <c r="K11" s="45"/>
      <c r="L11" s="46">
        <v>26882</v>
      </c>
      <c r="M11" s="41"/>
      <c r="N11" s="42"/>
      <c r="O11" s="43"/>
    </row>
    <row r="12" spans="1:108" ht="15.5">
      <c r="A12" s="13">
        <v>7</v>
      </c>
      <c r="B12" s="50">
        <v>27584</v>
      </c>
      <c r="C12" s="50">
        <v>29084</v>
      </c>
      <c r="D12" s="55">
        <f t="shared" si="0"/>
        <v>-27584</v>
      </c>
      <c r="E12" s="44"/>
      <c r="F12" s="45"/>
      <c r="H12" s="44"/>
      <c r="I12" s="45"/>
      <c r="J12" s="45"/>
      <c r="K12" s="45"/>
      <c r="L12" s="46">
        <v>26751</v>
      </c>
      <c r="M12" s="41"/>
      <c r="N12" s="42"/>
      <c r="O12" s="43"/>
    </row>
    <row r="13" spans="1:108" ht="15.5">
      <c r="A13" s="13">
        <v>8</v>
      </c>
      <c r="B13" s="50">
        <v>27872</v>
      </c>
      <c r="C13" s="50">
        <v>29415</v>
      </c>
      <c r="D13" s="55">
        <f t="shared" si="0"/>
        <v>-27872</v>
      </c>
      <c r="E13" s="44"/>
      <c r="F13" s="45"/>
      <c r="H13" s="44"/>
      <c r="I13" s="45"/>
      <c r="J13" s="45"/>
      <c r="K13" s="45"/>
      <c r="L13" s="46">
        <v>27538</v>
      </c>
      <c r="M13" s="41"/>
      <c r="N13" s="42"/>
      <c r="O13" s="43"/>
    </row>
    <row r="14" spans="1:108" ht="15.5">
      <c r="A14" s="13">
        <v>9</v>
      </c>
      <c r="B14" s="50">
        <v>28687</v>
      </c>
      <c r="C14" s="50">
        <v>29909</v>
      </c>
      <c r="D14" s="55">
        <f t="shared" si="0"/>
        <v>-28687</v>
      </c>
      <c r="E14" s="44"/>
      <c r="F14" s="45"/>
      <c r="H14" s="44"/>
      <c r="I14" s="45"/>
      <c r="J14" s="45"/>
      <c r="K14" s="45"/>
      <c r="L14" s="46">
        <v>28698</v>
      </c>
      <c r="M14" s="41"/>
      <c r="N14" s="42"/>
      <c r="O14" s="43"/>
    </row>
    <row r="15" spans="1:108" ht="15.5">
      <c r="A15" s="13">
        <v>10</v>
      </c>
      <c r="B15" s="50">
        <v>29147</v>
      </c>
      <c r="C15" s="50">
        <v>30956</v>
      </c>
      <c r="D15" s="55">
        <f t="shared" si="0"/>
        <v>-29147</v>
      </c>
      <c r="E15" s="44"/>
      <c r="F15" s="45"/>
      <c r="H15" s="44"/>
      <c r="I15" s="45"/>
      <c r="J15" s="45"/>
      <c r="K15" s="45"/>
      <c r="L15" s="46">
        <v>29703</v>
      </c>
      <c r="M15" s="41"/>
      <c r="N15" s="42"/>
      <c r="O15" s="43"/>
    </row>
    <row r="16" spans="1:108" ht="15.5">
      <c r="A16" s="13">
        <v>11</v>
      </c>
      <c r="B16" s="50">
        <v>29581</v>
      </c>
      <c r="C16" s="50">
        <v>31144</v>
      </c>
      <c r="D16" s="55">
        <f t="shared" si="0"/>
        <v>-29581</v>
      </c>
      <c r="E16" s="44"/>
      <c r="F16" s="45"/>
      <c r="H16" s="44"/>
      <c r="I16" s="45"/>
      <c r="J16" s="45"/>
      <c r="K16" s="45"/>
      <c r="L16" s="46">
        <v>30266</v>
      </c>
      <c r="M16" s="41"/>
      <c r="N16" s="42"/>
      <c r="O16" s="43"/>
    </row>
    <row r="17" spans="1:15" ht="15.5">
      <c r="A17" s="13">
        <v>12</v>
      </c>
      <c r="B17" s="50">
        <v>29981</v>
      </c>
      <c r="C17" s="50">
        <v>30879</v>
      </c>
      <c r="D17" s="55">
        <f t="shared" si="0"/>
        <v>-29981</v>
      </c>
      <c r="E17" s="44"/>
      <c r="F17" s="45"/>
      <c r="H17" s="44"/>
      <c r="I17" s="45"/>
      <c r="J17" s="45"/>
      <c r="K17" s="45"/>
      <c r="L17" s="46">
        <v>31352</v>
      </c>
      <c r="M17" s="41"/>
      <c r="N17" s="42"/>
      <c r="O17" s="43"/>
    </row>
    <row r="18" spans="1:15" ht="15.5">
      <c r="A18" s="13">
        <v>13</v>
      </c>
      <c r="B18" s="50">
        <v>29632</v>
      </c>
      <c r="C18" s="50">
        <v>30978</v>
      </c>
      <c r="D18" s="55">
        <f t="shared" si="0"/>
        <v>-29632</v>
      </c>
      <c r="E18" s="44"/>
      <c r="F18" s="45"/>
      <c r="H18" s="44"/>
      <c r="I18" s="45"/>
      <c r="J18" s="45"/>
      <c r="K18" s="45"/>
      <c r="L18" s="46">
        <v>31366</v>
      </c>
      <c r="M18" s="41"/>
      <c r="N18" s="42"/>
      <c r="O18" s="43"/>
    </row>
    <row r="19" spans="1:15" ht="15.5">
      <c r="A19" s="13">
        <v>14</v>
      </c>
      <c r="B19" s="50">
        <v>29955</v>
      </c>
      <c r="C19" s="50">
        <v>31013</v>
      </c>
      <c r="D19" s="55">
        <f t="shared" si="0"/>
        <v>-29955</v>
      </c>
      <c r="E19" s="44"/>
      <c r="F19" s="45"/>
      <c r="H19" s="44"/>
      <c r="I19" s="45"/>
      <c r="J19" s="45"/>
      <c r="K19" s="45"/>
      <c r="L19" s="46">
        <v>31503</v>
      </c>
      <c r="M19" s="41"/>
      <c r="N19" s="42"/>
      <c r="O19" s="43"/>
    </row>
    <row r="20" spans="1:15" ht="15.5">
      <c r="A20" s="13">
        <v>15</v>
      </c>
      <c r="B20" s="50">
        <v>28647</v>
      </c>
      <c r="C20" s="50">
        <v>30330</v>
      </c>
      <c r="D20" s="55">
        <f t="shared" si="0"/>
        <v>-28647</v>
      </c>
      <c r="E20" s="44"/>
      <c r="F20" s="45"/>
      <c r="H20" s="44"/>
      <c r="I20" s="45"/>
      <c r="J20" s="45"/>
      <c r="K20" s="45"/>
      <c r="L20" s="46">
        <v>32241</v>
      </c>
      <c r="M20" s="41"/>
      <c r="N20" s="42"/>
      <c r="O20" s="43"/>
    </row>
    <row r="21" spans="1:15" ht="15.5">
      <c r="A21" s="13">
        <v>16</v>
      </c>
      <c r="B21" s="50">
        <v>28443</v>
      </c>
      <c r="C21" s="50">
        <v>29909</v>
      </c>
      <c r="D21" s="55">
        <f t="shared" si="0"/>
        <v>-28443</v>
      </c>
      <c r="E21" s="44"/>
      <c r="F21" s="45"/>
      <c r="H21" s="44"/>
      <c r="I21" s="45"/>
      <c r="J21" s="45"/>
      <c r="K21" s="45"/>
      <c r="L21" s="46">
        <v>32426</v>
      </c>
      <c r="M21" s="41"/>
      <c r="N21" s="42"/>
      <c r="O21" s="43"/>
    </row>
    <row r="22" spans="1:15" ht="15.5">
      <c r="A22" s="13">
        <v>17</v>
      </c>
      <c r="B22" s="50">
        <v>27172</v>
      </c>
      <c r="C22" s="50">
        <v>28796</v>
      </c>
      <c r="D22" s="55">
        <f t="shared" si="0"/>
        <v>-27172</v>
      </c>
      <c r="E22" s="44"/>
      <c r="F22" s="45"/>
      <c r="H22" s="44"/>
      <c r="I22" s="45"/>
      <c r="J22" s="29"/>
      <c r="K22" s="45"/>
      <c r="L22" s="46">
        <v>34380</v>
      </c>
      <c r="M22" s="41"/>
      <c r="N22" s="42"/>
      <c r="O22" s="43"/>
    </row>
    <row r="23" spans="1:15" ht="15.5">
      <c r="A23" s="13">
        <v>18</v>
      </c>
      <c r="B23" s="50">
        <v>28828</v>
      </c>
      <c r="C23" s="50">
        <v>30460</v>
      </c>
      <c r="D23" s="55">
        <f t="shared" si="0"/>
        <v>-28828</v>
      </c>
      <c r="E23" s="44"/>
      <c r="F23" s="45"/>
      <c r="H23" s="44"/>
      <c r="I23" s="45"/>
      <c r="J23" s="45"/>
      <c r="K23" s="45"/>
      <c r="L23" s="46">
        <v>34940</v>
      </c>
      <c r="M23" s="41"/>
      <c r="N23" s="42"/>
      <c r="O23" s="43"/>
    </row>
    <row r="24" spans="1:15" ht="15.5">
      <c r="A24" s="13">
        <v>19</v>
      </c>
      <c r="B24" s="50">
        <v>32807</v>
      </c>
      <c r="C24" s="50">
        <v>33075</v>
      </c>
      <c r="D24" s="55">
        <f t="shared" si="0"/>
        <v>-32807</v>
      </c>
      <c r="E24" s="44"/>
      <c r="F24" s="45"/>
      <c r="H24" s="44"/>
      <c r="I24" s="45"/>
      <c r="J24" s="45"/>
      <c r="K24" s="45"/>
      <c r="L24" s="46">
        <v>34193</v>
      </c>
      <c r="M24" s="41"/>
      <c r="N24" s="42"/>
      <c r="O24" s="43"/>
    </row>
    <row r="25" spans="1:15" ht="15.5">
      <c r="A25" s="13">
        <v>20</v>
      </c>
      <c r="B25" s="50">
        <v>33268</v>
      </c>
      <c r="C25" s="50">
        <v>32831</v>
      </c>
      <c r="D25" s="55">
        <f t="shared" si="0"/>
        <v>-33268</v>
      </c>
      <c r="E25" s="44"/>
      <c r="F25" s="45"/>
      <c r="H25" s="44"/>
      <c r="I25" s="45"/>
      <c r="J25" s="45"/>
      <c r="K25" s="45"/>
      <c r="L25" s="46">
        <v>34297</v>
      </c>
      <c r="M25" s="41"/>
      <c r="N25" s="42"/>
      <c r="O25" s="43"/>
    </row>
    <row r="26" spans="1:15" ht="15.5">
      <c r="A26" s="13">
        <v>21</v>
      </c>
      <c r="B26" s="50">
        <v>34057</v>
      </c>
      <c r="C26" s="50">
        <v>33592</v>
      </c>
      <c r="D26" s="55">
        <f t="shared" si="0"/>
        <v>-34057</v>
      </c>
      <c r="E26" s="44"/>
      <c r="F26" s="45"/>
      <c r="H26" s="44"/>
      <c r="I26" s="45"/>
      <c r="J26" s="45"/>
      <c r="K26" s="45"/>
      <c r="L26" s="46">
        <v>35305</v>
      </c>
      <c r="M26" s="41"/>
      <c r="N26" s="42"/>
      <c r="O26" s="43"/>
    </row>
    <row r="27" spans="1:15" ht="15.5">
      <c r="A27" s="13">
        <v>22</v>
      </c>
      <c r="B27" s="50">
        <v>35751</v>
      </c>
      <c r="C27" s="50">
        <v>35334</v>
      </c>
      <c r="D27" s="55">
        <f t="shared" si="0"/>
        <v>-35751</v>
      </c>
      <c r="E27" s="44"/>
      <c r="F27" s="45"/>
      <c r="H27" s="44"/>
      <c r="I27" s="45"/>
      <c r="J27" s="45"/>
      <c r="K27" s="45"/>
      <c r="L27" s="46">
        <v>34538</v>
      </c>
      <c r="M27" s="41"/>
      <c r="N27" s="42"/>
      <c r="O27" s="43"/>
    </row>
    <row r="28" spans="1:15" ht="15.5">
      <c r="A28" s="13">
        <v>23</v>
      </c>
      <c r="B28" s="50">
        <v>35264</v>
      </c>
      <c r="C28" s="50">
        <v>34127</v>
      </c>
      <c r="D28" s="55">
        <f t="shared" si="0"/>
        <v>-35264</v>
      </c>
      <c r="E28" s="44"/>
      <c r="F28" s="45"/>
      <c r="H28" s="44"/>
      <c r="I28" s="45"/>
      <c r="J28" s="45"/>
      <c r="K28" s="45"/>
      <c r="L28" s="46">
        <v>34860</v>
      </c>
      <c r="M28" s="41"/>
      <c r="N28" s="42"/>
      <c r="O28" s="43"/>
    </row>
    <row r="29" spans="1:15" ht="15.5">
      <c r="A29" s="13">
        <v>24</v>
      </c>
      <c r="B29" s="50">
        <v>34125</v>
      </c>
      <c r="C29" s="50">
        <v>33022</v>
      </c>
      <c r="D29" s="55">
        <f t="shared" si="0"/>
        <v>-34125</v>
      </c>
      <c r="E29" s="44"/>
      <c r="F29" s="45"/>
      <c r="H29" s="44"/>
      <c r="I29" s="45"/>
      <c r="J29" s="45"/>
      <c r="K29" s="45"/>
      <c r="L29" s="46">
        <v>34236</v>
      </c>
      <c r="M29" s="41"/>
      <c r="N29" s="42"/>
      <c r="O29" s="43"/>
    </row>
    <row r="30" spans="1:15" ht="15.5">
      <c r="A30" s="13">
        <v>25</v>
      </c>
      <c r="B30" s="50">
        <v>34338</v>
      </c>
      <c r="C30" s="50">
        <v>33589</v>
      </c>
      <c r="D30" s="55">
        <f t="shared" si="0"/>
        <v>-34338</v>
      </c>
      <c r="E30" s="44"/>
      <c r="F30" s="45"/>
      <c r="H30" s="44"/>
      <c r="I30" s="45"/>
      <c r="J30" s="45"/>
      <c r="K30" s="45"/>
      <c r="L30" s="46">
        <v>33083</v>
      </c>
      <c r="M30" s="41"/>
      <c r="N30" s="42"/>
      <c r="O30" s="43"/>
    </row>
    <row r="31" spans="1:15" ht="15.5">
      <c r="A31" s="13">
        <v>26</v>
      </c>
      <c r="B31" s="50">
        <v>33751</v>
      </c>
      <c r="C31" s="50">
        <v>32755</v>
      </c>
      <c r="D31" s="55">
        <f t="shared" si="0"/>
        <v>-33751</v>
      </c>
      <c r="E31" s="44"/>
      <c r="F31" s="45"/>
      <c r="H31" s="44"/>
      <c r="I31" s="45"/>
      <c r="J31" s="45"/>
      <c r="K31" s="45"/>
      <c r="L31" s="46">
        <v>33391</v>
      </c>
      <c r="M31" s="41"/>
      <c r="N31" s="42"/>
      <c r="O31" s="43"/>
    </row>
    <row r="32" spans="1:15" ht="15.5">
      <c r="A32" s="13">
        <v>27</v>
      </c>
      <c r="B32" s="50">
        <v>33459</v>
      </c>
      <c r="C32" s="50">
        <v>32650</v>
      </c>
      <c r="D32" s="55">
        <f t="shared" si="0"/>
        <v>-33459</v>
      </c>
      <c r="E32" s="44"/>
      <c r="F32" s="45"/>
      <c r="H32" s="44"/>
      <c r="I32" s="45"/>
      <c r="J32" s="45"/>
      <c r="K32" s="45"/>
      <c r="L32" s="46">
        <v>33669</v>
      </c>
      <c r="M32" s="41"/>
      <c r="N32" s="42"/>
      <c r="O32" s="43"/>
    </row>
    <row r="33" spans="1:15" ht="15.5">
      <c r="A33" s="13">
        <v>28</v>
      </c>
      <c r="B33" s="50">
        <v>34903</v>
      </c>
      <c r="C33" s="50">
        <v>33522</v>
      </c>
      <c r="D33" s="55">
        <f t="shared" si="0"/>
        <v>-34903</v>
      </c>
      <c r="E33" s="44"/>
      <c r="F33" s="45"/>
      <c r="H33" s="44"/>
      <c r="I33" s="45"/>
      <c r="J33" s="45"/>
      <c r="K33" s="45"/>
      <c r="L33" s="46">
        <v>34134</v>
      </c>
      <c r="M33" s="41"/>
      <c r="N33" s="42"/>
      <c r="O33" s="43"/>
    </row>
    <row r="34" spans="1:15" ht="15.5">
      <c r="A34" s="13">
        <v>29</v>
      </c>
      <c r="B34" s="50">
        <v>35393</v>
      </c>
      <c r="C34" s="50">
        <v>33319</v>
      </c>
      <c r="D34" s="55">
        <f t="shared" si="0"/>
        <v>-35393</v>
      </c>
      <c r="E34" s="44"/>
      <c r="F34" s="45"/>
      <c r="H34" s="44"/>
      <c r="I34" s="45"/>
      <c r="J34" s="45"/>
      <c r="K34" s="45"/>
      <c r="L34" s="46">
        <v>33301</v>
      </c>
      <c r="M34" s="41"/>
      <c r="N34" s="42"/>
      <c r="O34" s="43"/>
    </row>
    <row r="35" spans="1:15" ht="15.5">
      <c r="A35" s="13">
        <v>30</v>
      </c>
      <c r="B35" s="50">
        <v>36656</v>
      </c>
      <c r="C35" s="50">
        <v>34463</v>
      </c>
      <c r="D35" s="55">
        <f t="shared" si="0"/>
        <v>-36656</v>
      </c>
      <c r="E35" s="44"/>
      <c r="F35" s="45"/>
      <c r="H35" s="44"/>
      <c r="I35" s="45"/>
      <c r="J35" s="45"/>
      <c r="K35" s="45"/>
      <c r="L35" s="46">
        <v>32295</v>
      </c>
      <c r="M35" s="41"/>
      <c r="N35" s="42"/>
      <c r="O35" s="43"/>
    </row>
    <row r="36" spans="1:15" ht="15.5">
      <c r="A36" s="13">
        <v>31</v>
      </c>
      <c r="B36" s="50">
        <v>37177</v>
      </c>
      <c r="C36" s="50">
        <v>35635</v>
      </c>
      <c r="D36" s="55">
        <f t="shared" si="0"/>
        <v>-37177</v>
      </c>
      <c r="E36" s="44"/>
      <c r="F36" s="45"/>
      <c r="H36" s="44"/>
      <c r="I36" s="45"/>
      <c r="J36" s="45"/>
      <c r="K36" s="45"/>
      <c r="L36" s="46">
        <v>29662</v>
      </c>
      <c r="M36" s="41"/>
      <c r="N36" s="42"/>
      <c r="O36" s="43"/>
    </row>
    <row r="37" spans="1:15" ht="15.5">
      <c r="A37" s="13">
        <v>32</v>
      </c>
      <c r="B37" s="50">
        <v>36298</v>
      </c>
      <c r="C37" s="50">
        <v>34289</v>
      </c>
      <c r="D37" s="55">
        <f t="shared" si="0"/>
        <v>-36298</v>
      </c>
      <c r="E37" s="44"/>
      <c r="F37" s="45"/>
      <c r="H37" s="44"/>
      <c r="I37" s="45"/>
      <c r="J37" s="45"/>
      <c r="K37" s="45"/>
      <c r="L37" s="46">
        <v>29056</v>
      </c>
      <c r="M37" s="41"/>
      <c r="N37" s="42"/>
      <c r="O37" s="43"/>
    </row>
    <row r="38" spans="1:15" ht="15.5">
      <c r="A38" s="13">
        <v>33</v>
      </c>
      <c r="B38" s="50">
        <v>36296</v>
      </c>
      <c r="C38" s="50">
        <v>34483</v>
      </c>
      <c r="D38" s="55">
        <f t="shared" si="0"/>
        <v>-36296</v>
      </c>
      <c r="E38" s="44"/>
      <c r="F38" s="45"/>
      <c r="H38" s="44"/>
      <c r="I38" s="45"/>
      <c r="J38" s="45"/>
      <c r="K38" s="45"/>
      <c r="L38" s="46">
        <v>30647</v>
      </c>
      <c r="M38" s="41"/>
      <c r="N38" s="42"/>
      <c r="O38" s="43"/>
    </row>
    <row r="39" spans="1:15" ht="15.5">
      <c r="A39" s="13">
        <v>34</v>
      </c>
      <c r="B39" s="50">
        <v>37191</v>
      </c>
      <c r="C39" s="50">
        <v>35352</v>
      </c>
      <c r="D39" s="55">
        <f t="shared" si="0"/>
        <v>-37191</v>
      </c>
      <c r="E39" s="44"/>
      <c r="F39" s="45"/>
      <c r="H39" s="44"/>
      <c r="I39" s="45"/>
      <c r="J39" s="45"/>
      <c r="K39" s="45"/>
      <c r="L39" s="46">
        <v>30632</v>
      </c>
      <c r="M39" s="41"/>
      <c r="N39" s="42"/>
      <c r="O39" s="43"/>
    </row>
    <row r="40" spans="1:15" ht="15.5">
      <c r="A40" s="13">
        <v>35</v>
      </c>
      <c r="B40" s="50">
        <v>35765</v>
      </c>
      <c r="C40" s="50">
        <v>34037</v>
      </c>
      <c r="D40" s="55">
        <f t="shared" si="0"/>
        <v>-35765</v>
      </c>
      <c r="E40" s="44"/>
      <c r="F40" s="45"/>
      <c r="H40" s="44"/>
      <c r="I40" s="45"/>
      <c r="J40" s="45"/>
      <c r="K40" s="45"/>
      <c r="L40" s="46">
        <v>31539</v>
      </c>
      <c r="M40" s="41"/>
      <c r="N40" s="42"/>
      <c r="O40" s="43"/>
    </row>
    <row r="41" spans="1:15" ht="15.5">
      <c r="A41" s="13">
        <v>36</v>
      </c>
      <c r="B41" s="50">
        <v>35965</v>
      </c>
      <c r="C41" s="50">
        <v>34252</v>
      </c>
      <c r="D41" s="55">
        <f t="shared" si="0"/>
        <v>-35965</v>
      </c>
      <c r="E41" s="44"/>
      <c r="F41" s="45"/>
      <c r="H41" s="44"/>
      <c r="I41" s="45"/>
      <c r="J41" s="45"/>
      <c r="K41" s="45"/>
      <c r="L41" s="46">
        <v>33430</v>
      </c>
      <c r="M41" s="41"/>
      <c r="N41" s="42"/>
      <c r="O41" s="43"/>
    </row>
    <row r="42" spans="1:15" ht="15.5">
      <c r="A42" s="13">
        <v>37</v>
      </c>
      <c r="B42" s="50">
        <v>36411</v>
      </c>
      <c r="C42" s="50">
        <v>34163</v>
      </c>
      <c r="D42" s="55">
        <f t="shared" si="0"/>
        <v>-36411</v>
      </c>
      <c r="E42" s="44"/>
      <c r="F42" s="45"/>
      <c r="H42" s="44"/>
      <c r="I42" s="45"/>
      <c r="J42" s="45"/>
      <c r="K42" s="45"/>
      <c r="L42" s="46">
        <v>35195</v>
      </c>
      <c r="M42" s="41"/>
      <c r="N42" s="42"/>
      <c r="O42" s="43"/>
    </row>
    <row r="43" spans="1:15" ht="15.5">
      <c r="A43" s="13">
        <v>38</v>
      </c>
      <c r="B43" s="50">
        <v>35291</v>
      </c>
      <c r="C43" s="50">
        <v>33444</v>
      </c>
      <c r="D43" s="55">
        <f t="shared" si="0"/>
        <v>-35291</v>
      </c>
      <c r="E43" s="44"/>
      <c r="F43" s="45"/>
      <c r="H43" s="44"/>
      <c r="I43" s="45"/>
      <c r="J43" s="45"/>
      <c r="K43" s="45"/>
      <c r="L43" s="46">
        <v>36696</v>
      </c>
      <c r="M43" s="41"/>
      <c r="N43" s="42"/>
      <c r="O43" s="43"/>
    </row>
    <row r="44" spans="1:15" ht="15.5">
      <c r="A44" s="13">
        <v>39</v>
      </c>
      <c r="B44" s="50">
        <v>35766</v>
      </c>
      <c r="C44" s="50">
        <v>33438</v>
      </c>
      <c r="D44" s="55">
        <f t="shared" si="0"/>
        <v>-35766</v>
      </c>
      <c r="E44" s="44"/>
      <c r="F44" s="45"/>
      <c r="H44" s="44"/>
      <c r="I44" s="45"/>
      <c r="J44" s="45"/>
      <c r="K44" s="45"/>
      <c r="L44" s="46">
        <v>36458</v>
      </c>
      <c r="M44" s="41"/>
      <c r="N44" s="42"/>
      <c r="O44" s="43"/>
    </row>
    <row r="45" spans="1:15" ht="15.5">
      <c r="A45" s="13">
        <v>40</v>
      </c>
      <c r="B45" s="50">
        <v>35727</v>
      </c>
      <c r="C45" s="50">
        <v>33512</v>
      </c>
      <c r="D45" s="55">
        <f t="shared" si="0"/>
        <v>-35727</v>
      </c>
      <c r="E45" s="44"/>
      <c r="F45" s="45"/>
      <c r="H45" s="44"/>
      <c r="I45" s="45"/>
      <c r="J45" s="45"/>
      <c r="K45" s="45"/>
      <c r="L45" s="46">
        <v>38026</v>
      </c>
      <c r="M45" s="41"/>
      <c r="N45" s="42"/>
      <c r="O45" s="43"/>
    </row>
    <row r="46" spans="1:15" ht="15.5">
      <c r="A46" s="13">
        <v>41</v>
      </c>
      <c r="B46" s="50">
        <v>36026</v>
      </c>
      <c r="C46" s="50">
        <v>34211</v>
      </c>
      <c r="D46" s="55">
        <f t="shared" si="0"/>
        <v>-36026</v>
      </c>
      <c r="E46" s="44"/>
      <c r="F46" s="45"/>
      <c r="H46" s="44"/>
      <c r="I46" s="45"/>
      <c r="J46" s="45"/>
      <c r="K46" s="45"/>
      <c r="L46" s="46">
        <v>38748</v>
      </c>
      <c r="M46" s="41"/>
      <c r="N46" s="42"/>
      <c r="O46" s="43"/>
    </row>
    <row r="47" spans="1:15" ht="15.5">
      <c r="A47" s="13">
        <v>42</v>
      </c>
      <c r="B47" s="50">
        <v>34908</v>
      </c>
      <c r="C47" s="50">
        <v>33422</v>
      </c>
      <c r="D47" s="55">
        <f t="shared" si="0"/>
        <v>-34908</v>
      </c>
      <c r="E47" s="44"/>
      <c r="F47" s="45"/>
      <c r="H47" s="44"/>
      <c r="I47" s="45"/>
      <c r="J47" s="45"/>
      <c r="K47" s="45"/>
      <c r="L47" s="46">
        <v>39703</v>
      </c>
      <c r="M47" s="41"/>
      <c r="N47" s="42"/>
      <c r="O47" s="43"/>
    </row>
    <row r="48" spans="1:15" ht="15.5">
      <c r="A48" s="13">
        <v>43</v>
      </c>
      <c r="B48" s="50">
        <v>33978</v>
      </c>
      <c r="C48" s="50">
        <v>33148</v>
      </c>
      <c r="D48" s="55">
        <f t="shared" si="0"/>
        <v>-33978</v>
      </c>
      <c r="E48" s="44"/>
      <c r="F48" s="45"/>
      <c r="H48" s="44"/>
      <c r="I48" s="45"/>
      <c r="J48" s="45"/>
      <c r="K48" s="45"/>
      <c r="L48" s="46">
        <v>39143</v>
      </c>
      <c r="M48" s="41"/>
      <c r="N48" s="42"/>
      <c r="O48" s="43"/>
    </row>
    <row r="49" spans="1:15" ht="15.5">
      <c r="A49" s="13">
        <v>44</v>
      </c>
      <c r="B49" s="50">
        <v>31985</v>
      </c>
      <c r="C49" s="50">
        <v>29661</v>
      </c>
      <c r="D49" s="55">
        <f t="shared" si="0"/>
        <v>-31985</v>
      </c>
      <c r="E49" s="44"/>
      <c r="F49" s="45"/>
      <c r="H49" s="44"/>
      <c r="I49" s="45"/>
      <c r="J49" s="45"/>
      <c r="K49" s="45"/>
      <c r="L49" s="46">
        <v>40710</v>
      </c>
      <c r="M49" s="41"/>
      <c r="N49" s="42"/>
      <c r="O49" s="43"/>
    </row>
    <row r="50" spans="1:15" ht="15.5">
      <c r="A50" s="13">
        <v>45</v>
      </c>
      <c r="B50" s="50">
        <v>31148</v>
      </c>
      <c r="C50" s="50">
        <v>29662</v>
      </c>
      <c r="D50" s="55">
        <f t="shared" si="0"/>
        <v>-31148</v>
      </c>
      <c r="E50" s="44"/>
      <c r="F50" s="45"/>
      <c r="H50" s="44"/>
      <c r="I50" s="45"/>
      <c r="J50" s="45"/>
      <c r="K50" s="45"/>
      <c r="L50" s="46">
        <v>39944</v>
      </c>
      <c r="M50" s="41"/>
      <c r="N50" s="42"/>
      <c r="O50" s="43"/>
    </row>
    <row r="51" spans="1:15" ht="15.5">
      <c r="A51" s="13">
        <v>46</v>
      </c>
      <c r="B51" s="50">
        <v>33083</v>
      </c>
      <c r="C51" s="50">
        <v>31290</v>
      </c>
      <c r="D51" s="55">
        <f t="shared" si="0"/>
        <v>-33083</v>
      </c>
      <c r="E51" s="44"/>
      <c r="F51" s="45"/>
      <c r="H51" s="44"/>
      <c r="I51" s="45"/>
      <c r="J51" s="45"/>
      <c r="K51" s="45"/>
      <c r="L51" s="46">
        <v>40045</v>
      </c>
      <c r="M51" s="41"/>
      <c r="N51" s="42"/>
      <c r="O51" s="43"/>
    </row>
    <row r="52" spans="1:15" ht="15.5">
      <c r="A52" s="13">
        <v>47</v>
      </c>
      <c r="B52" s="50">
        <v>33454</v>
      </c>
      <c r="C52" s="50">
        <v>31559</v>
      </c>
      <c r="D52" s="55">
        <f t="shared" si="0"/>
        <v>-33454</v>
      </c>
      <c r="E52" s="44"/>
      <c r="F52" s="45"/>
      <c r="H52" s="44"/>
      <c r="I52" s="45"/>
      <c r="J52" s="45"/>
      <c r="K52" s="45"/>
      <c r="L52" s="46">
        <v>39702</v>
      </c>
      <c r="M52" s="41"/>
      <c r="N52" s="42"/>
      <c r="O52" s="43"/>
    </row>
    <row r="53" spans="1:15" ht="15.5">
      <c r="A53" s="13">
        <v>48</v>
      </c>
      <c r="B53" s="50">
        <v>34019</v>
      </c>
      <c r="C53" s="50">
        <v>32574</v>
      </c>
      <c r="D53" s="55">
        <f t="shared" si="0"/>
        <v>-34019</v>
      </c>
      <c r="E53" s="44"/>
      <c r="F53" s="45"/>
      <c r="H53" s="44"/>
      <c r="I53" s="45"/>
      <c r="J53" s="45"/>
      <c r="K53" s="45"/>
      <c r="L53" s="46">
        <v>38606</v>
      </c>
      <c r="M53" s="41"/>
      <c r="N53" s="42"/>
      <c r="O53" s="43"/>
    </row>
    <row r="54" spans="1:15" ht="15.5">
      <c r="A54" s="13">
        <v>49</v>
      </c>
      <c r="B54" s="50">
        <v>35831</v>
      </c>
      <c r="C54" s="50">
        <v>33884</v>
      </c>
      <c r="D54" s="55">
        <f t="shared" si="0"/>
        <v>-35831</v>
      </c>
      <c r="E54" s="44"/>
      <c r="F54" s="45"/>
      <c r="H54" s="44"/>
      <c r="I54" s="45"/>
      <c r="J54" s="45"/>
      <c r="K54" s="45"/>
      <c r="L54" s="46">
        <v>37547</v>
      </c>
      <c r="M54" s="41"/>
      <c r="N54" s="42"/>
      <c r="O54" s="43"/>
    </row>
    <row r="55" spans="1:15" ht="15.5">
      <c r="A55" s="13">
        <v>50</v>
      </c>
      <c r="B55" s="50">
        <v>38297</v>
      </c>
      <c r="C55" s="50">
        <v>35290</v>
      </c>
      <c r="D55" s="55">
        <f t="shared" si="0"/>
        <v>-38297</v>
      </c>
      <c r="E55" s="44"/>
      <c r="F55" s="45"/>
      <c r="H55" s="44"/>
      <c r="I55" s="45"/>
      <c r="J55" s="45"/>
      <c r="K55" s="45"/>
      <c r="L55" s="46">
        <v>37136</v>
      </c>
      <c r="M55" s="41"/>
      <c r="N55" s="42"/>
      <c r="O55" s="43"/>
    </row>
    <row r="56" spans="1:15" ht="15.5">
      <c r="A56" s="13">
        <v>51</v>
      </c>
      <c r="B56" s="50">
        <v>40122</v>
      </c>
      <c r="C56" s="50">
        <v>37103</v>
      </c>
      <c r="D56" s="55">
        <f t="shared" si="0"/>
        <v>-40122</v>
      </c>
      <c r="E56" s="44"/>
      <c r="F56" s="45"/>
      <c r="H56" s="44"/>
      <c r="I56" s="45"/>
      <c r="J56" s="45"/>
      <c r="K56" s="45"/>
      <c r="L56" s="46">
        <v>36251</v>
      </c>
      <c r="M56" s="41"/>
      <c r="N56" s="42"/>
      <c r="O56" s="43"/>
    </row>
    <row r="57" spans="1:15" ht="15.5">
      <c r="A57" s="13">
        <v>52</v>
      </c>
      <c r="B57" s="50">
        <v>39783</v>
      </c>
      <c r="C57" s="50">
        <v>37204</v>
      </c>
      <c r="D57" s="55">
        <f t="shared" si="0"/>
        <v>-39783</v>
      </c>
      <c r="E57" s="44"/>
      <c r="F57" s="45"/>
      <c r="H57" s="44"/>
      <c r="I57" s="45"/>
      <c r="J57" s="45"/>
      <c r="K57" s="45"/>
      <c r="L57" s="46">
        <v>35556</v>
      </c>
      <c r="M57" s="41"/>
      <c r="N57" s="42"/>
      <c r="O57" s="43"/>
    </row>
    <row r="58" spans="1:15" ht="15.5">
      <c r="A58" s="13">
        <v>53</v>
      </c>
      <c r="B58" s="50">
        <v>40991</v>
      </c>
      <c r="C58" s="50">
        <v>38631</v>
      </c>
      <c r="D58" s="55">
        <f t="shared" si="0"/>
        <v>-40991</v>
      </c>
      <c r="E58" s="44"/>
      <c r="F58" s="45"/>
      <c r="H58" s="44"/>
      <c r="I58" s="45"/>
      <c r="J58" s="45"/>
      <c r="K58" s="45"/>
      <c r="L58" s="46">
        <v>34681</v>
      </c>
      <c r="M58" s="41"/>
      <c r="N58" s="42"/>
      <c r="O58" s="43"/>
    </row>
    <row r="59" spans="1:15" ht="15.5">
      <c r="A59" s="13">
        <v>54</v>
      </c>
      <c r="B59" s="50">
        <v>41758</v>
      </c>
      <c r="C59" s="50">
        <v>39075</v>
      </c>
      <c r="D59" s="55">
        <f t="shared" si="0"/>
        <v>-41758</v>
      </c>
      <c r="E59" s="44"/>
      <c r="F59" s="45"/>
      <c r="H59" s="44"/>
      <c r="I59" s="45"/>
      <c r="J59" s="45"/>
      <c r="K59" s="45"/>
      <c r="L59" s="46">
        <v>33178</v>
      </c>
      <c r="M59" s="41"/>
      <c r="N59" s="42"/>
      <c r="O59" s="43"/>
    </row>
    <row r="60" spans="1:15" ht="15.5">
      <c r="A60" s="13">
        <v>55</v>
      </c>
      <c r="B60" s="50">
        <v>41432</v>
      </c>
      <c r="C60" s="50">
        <v>39591</v>
      </c>
      <c r="D60" s="55">
        <f t="shared" si="0"/>
        <v>-41432</v>
      </c>
      <c r="E60" s="44"/>
      <c r="F60" s="45"/>
      <c r="H60" s="44"/>
      <c r="I60" s="45"/>
      <c r="J60" s="45"/>
      <c r="K60" s="45"/>
      <c r="L60" s="46">
        <v>32955</v>
      </c>
      <c r="M60" s="41"/>
      <c r="N60" s="42"/>
      <c r="O60" s="43"/>
    </row>
    <row r="61" spans="1:15" ht="15.5">
      <c r="A61" s="13">
        <v>56</v>
      </c>
      <c r="B61" s="50">
        <v>41577</v>
      </c>
      <c r="C61" s="50">
        <v>38936</v>
      </c>
      <c r="D61" s="55">
        <f t="shared" si="0"/>
        <v>-41577</v>
      </c>
      <c r="E61" s="44"/>
      <c r="F61" s="45"/>
      <c r="H61" s="44"/>
      <c r="I61" s="45"/>
      <c r="J61" s="45"/>
      <c r="K61" s="45"/>
      <c r="L61" s="46">
        <v>32341</v>
      </c>
      <c r="M61" s="41"/>
      <c r="N61" s="42"/>
      <c r="O61" s="43"/>
    </row>
    <row r="62" spans="1:15" ht="15.5">
      <c r="A62" s="13">
        <v>57</v>
      </c>
      <c r="B62" s="50">
        <v>42756</v>
      </c>
      <c r="C62" s="50">
        <v>40399</v>
      </c>
      <c r="D62" s="55">
        <f t="shared" si="0"/>
        <v>-42756</v>
      </c>
      <c r="E62" s="44"/>
      <c r="F62" s="45"/>
      <c r="H62" s="44"/>
      <c r="I62" s="45"/>
      <c r="J62" s="45"/>
      <c r="K62" s="45"/>
      <c r="L62" s="46">
        <v>31177</v>
      </c>
      <c r="M62" s="41"/>
      <c r="N62" s="42"/>
      <c r="O62" s="43"/>
    </row>
    <row r="63" spans="1:15" ht="15.5">
      <c r="A63" s="13">
        <v>58</v>
      </c>
      <c r="B63" s="50">
        <v>42694</v>
      </c>
      <c r="C63" s="50">
        <v>39808</v>
      </c>
      <c r="D63" s="55">
        <f t="shared" si="0"/>
        <v>-42694</v>
      </c>
      <c r="E63" s="44"/>
      <c r="F63" s="45"/>
      <c r="H63" s="44"/>
      <c r="I63" s="45"/>
      <c r="J63" s="45"/>
      <c r="K63" s="45"/>
      <c r="L63" s="46">
        <v>31689</v>
      </c>
      <c r="M63" s="41"/>
      <c r="N63" s="42"/>
      <c r="O63" s="43"/>
    </row>
    <row r="64" spans="1:15" ht="15.5">
      <c r="A64" s="13">
        <v>59</v>
      </c>
      <c r="B64" s="50">
        <v>41972</v>
      </c>
      <c r="C64" s="50">
        <v>39326</v>
      </c>
      <c r="D64" s="55">
        <f t="shared" si="0"/>
        <v>-41972</v>
      </c>
      <c r="E64" s="44"/>
      <c r="F64" s="45"/>
      <c r="H64" s="44"/>
      <c r="I64" s="45"/>
      <c r="J64" s="45"/>
      <c r="K64" s="45"/>
      <c r="L64" s="46">
        <v>32068</v>
      </c>
      <c r="M64" s="41"/>
      <c r="N64" s="42"/>
      <c r="O64" s="43"/>
    </row>
    <row r="65" spans="1:15" ht="15.5">
      <c r="A65" s="13">
        <v>60</v>
      </c>
      <c r="B65" s="50">
        <v>40220</v>
      </c>
      <c r="C65" s="50">
        <v>38252</v>
      </c>
      <c r="D65" s="55">
        <f t="shared" si="0"/>
        <v>-40220</v>
      </c>
      <c r="E65" s="44"/>
      <c r="F65" s="45"/>
      <c r="H65" s="44"/>
      <c r="I65" s="45"/>
      <c r="J65" s="45"/>
      <c r="K65" s="45"/>
      <c r="L65" s="46">
        <v>32965</v>
      </c>
      <c r="M65" s="41"/>
      <c r="N65" s="42"/>
      <c r="O65" s="43"/>
    </row>
    <row r="66" spans="1:15" ht="15.5">
      <c r="A66" s="13">
        <v>61</v>
      </c>
      <c r="B66" s="50">
        <v>39135</v>
      </c>
      <c r="C66" s="50">
        <v>36938</v>
      </c>
      <c r="D66" s="55">
        <f t="shared" si="0"/>
        <v>-39135</v>
      </c>
      <c r="E66" s="44"/>
      <c r="F66" s="45"/>
      <c r="H66" s="44"/>
      <c r="I66" s="45"/>
      <c r="J66" s="45"/>
      <c r="K66" s="45"/>
      <c r="L66" s="46">
        <v>33901</v>
      </c>
      <c r="M66" s="41"/>
      <c r="N66" s="42"/>
      <c r="O66" s="43"/>
    </row>
    <row r="67" spans="1:15" ht="15.5">
      <c r="A67" s="13">
        <v>62</v>
      </c>
      <c r="B67" s="50">
        <v>38173</v>
      </c>
      <c r="C67" s="50">
        <v>36241</v>
      </c>
      <c r="D67" s="55">
        <f t="shared" si="0"/>
        <v>-38173</v>
      </c>
      <c r="E67" s="44"/>
      <c r="F67" s="45"/>
      <c r="H67" s="44"/>
      <c r="I67" s="45"/>
      <c r="J67" s="45"/>
      <c r="K67" s="45"/>
      <c r="L67" s="46">
        <v>36660</v>
      </c>
      <c r="M67" s="41"/>
      <c r="N67" s="42"/>
      <c r="O67" s="43"/>
    </row>
    <row r="68" spans="1:15" ht="15.5">
      <c r="A68" s="13">
        <v>63</v>
      </c>
      <c r="B68" s="50">
        <v>37635</v>
      </c>
      <c r="C68" s="50">
        <v>35556</v>
      </c>
      <c r="D68" s="55">
        <f t="shared" si="0"/>
        <v>-37635</v>
      </c>
      <c r="E68" s="44"/>
      <c r="F68" s="45"/>
      <c r="H68" s="44"/>
      <c r="I68" s="45"/>
      <c r="J68" s="45"/>
      <c r="K68" s="45"/>
      <c r="L68" s="46">
        <v>28143</v>
      </c>
      <c r="M68" s="41"/>
      <c r="N68" s="42"/>
      <c r="O68" s="43"/>
    </row>
    <row r="69" spans="1:15" ht="15.5">
      <c r="A69" s="13">
        <v>64</v>
      </c>
      <c r="B69" s="50">
        <v>36944</v>
      </c>
      <c r="C69" s="50">
        <v>34580</v>
      </c>
      <c r="D69" s="55">
        <f t="shared" si="0"/>
        <v>-36944</v>
      </c>
      <c r="E69" s="44"/>
      <c r="F69" s="45"/>
      <c r="H69" s="44"/>
      <c r="I69" s="45"/>
      <c r="J69" s="45"/>
      <c r="K69" s="45"/>
      <c r="L69" s="46">
        <v>26298</v>
      </c>
      <c r="M69" s="41"/>
      <c r="N69" s="42"/>
      <c r="O69" s="43"/>
    </row>
    <row r="70" spans="1:15" ht="15.5">
      <c r="A70" s="13">
        <v>65</v>
      </c>
      <c r="B70" s="50">
        <v>34998</v>
      </c>
      <c r="C70" s="50">
        <v>32919</v>
      </c>
      <c r="D70" s="55">
        <f t="shared" ref="D70:D95" si="1">B70*-1</f>
        <v>-34998</v>
      </c>
      <c r="E70" s="44"/>
      <c r="F70" s="45"/>
      <c r="H70" s="44"/>
      <c r="I70" s="45"/>
      <c r="J70" s="45"/>
      <c r="K70" s="45"/>
      <c r="L70" s="46">
        <v>27010</v>
      </c>
      <c r="M70" s="41"/>
      <c r="N70" s="42"/>
      <c r="O70" s="43"/>
    </row>
    <row r="71" spans="1:15" ht="15.5">
      <c r="A71" s="13">
        <v>66</v>
      </c>
      <c r="B71" s="50">
        <v>34027</v>
      </c>
      <c r="C71" s="50">
        <v>31819</v>
      </c>
      <c r="D71" s="55">
        <f t="shared" si="1"/>
        <v>-34027</v>
      </c>
      <c r="E71" s="44"/>
      <c r="F71" s="45"/>
      <c r="H71" s="44"/>
      <c r="I71" s="45"/>
      <c r="J71" s="45"/>
      <c r="K71" s="45"/>
      <c r="L71" s="46">
        <v>25597</v>
      </c>
      <c r="M71" s="41"/>
      <c r="N71" s="42"/>
      <c r="O71" s="43"/>
    </row>
    <row r="72" spans="1:15" ht="15.5">
      <c r="A72" s="13">
        <v>67</v>
      </c>
      <c r="B72" s="50">
        <v>32713</v>
      </c>
      <c r="C72" s="50">
        <v>30322</v>
      </c>
      <c r="D72" s="55">
        <f t="shared" si="1"/>
        <v>-32713</v>
      </c>
      <c r="E72" s="44"/>
      <c r="F72" s="45"/>
      <c r="H72" s="44"/>
      <c r="I72" s="45"/>
      <c r="J72" s="45"/>
      <c r="K72" s="45"/>
      <c r="L72" s="46">
        <v>23492</v>
      </c>
      <c r="M72" s="41"/>
      <c r="N72" s="42"/>
      <c r="O72" s="43"/>
    </row>
    <row r="73" spans="1:15" ht="15.5">
      <c r="A73" s="13">
        <v>68</v>
      </c>
      <c r="B73" s="50">
        <v>31641</v>
      </c>
      <c r="C73" s="50">
        <v>29452</v>
      </c>
      <c r="D73" s="55">
        <f t="shared" si="1"/>
        <v>-31641</v>
      </c>
      <c r="E73" s="44"/>
      <c r="F73" s="45"/>
      <c r="H73" s="44"/>
      <c r="I73" s="45"/>
      <c r="J73" s="45"/>
      <c r="K73" s="45"/>
      <c r="L73" s="46">
        <v>21685</v>
      </c>
      <c r="M73" s="41"/>
      <c r="N73" s="42"/>
      <c r="O73" s="43"/>
    </row>
    <row r="74" spans="1:15" ht="15.5">
      <c r="A74" s="13">
        <v>69</v>
      </c>
      <c r="B74" s="50">
        <v>30857</v>
      </c>
      <c r="C74" s="50">
        <v>28721</v>
      </c>
      <c r="D74" s="55">
        <f t="shared" si="1"/>
        <v>-30857</v>
      </c>
      <c r="E74" s="44"/>
      <c r="F74" s="45"/>
      <c r="H74" s="44"/>
      <c r="I74" s="45"/>
      <c r="J74" s="45"/>
      <c r="K74" s="45"/>
      <c r="L74" s="46">
        <v>22167</v>
      </c>
      <c r="M74" s="41"/>
      <c r="N74" s="42"/>
      <c r="O74" s="43"/>
    </row>
    <row r="75" spans="1:15" ht="15.5">
      <c r="A75" s="13">
        <v>70</v>
      </c>
      <c r="B75" s="50">
        <v>29412</v>
      </c>
      <c r="C75" s="50">
        <v>27175</v>
      </c>
      <c r="D75" s="55">
        <f t="shared" si="1"/>
        <v>-29412</v>
      </c>
      <c r="E75" s="44"/>
      <c r="F75" s="45"/>
      <c r="H75" s="44"/>
      <c r="I75" s="45"/>
      <c r="J75" s="45"/>
      <c r="K75" s="45"/>
      <c r="L75" s="46">
        <v>21726</v>
      </c>
      <c r="M75" s="41"/>
      <c r="N75" s="42"/>
      <c r="O75" s="43"/>
    </row>
    <row r="76" spans="1:15" ht="15.5">
      <c r="A76" s="13">
        <v>71</v>
      </c>
      <c r="B76" s="50">
        <v>29502</v>
      </c>
      <c r="C76" s="50">
        <v>26859</v>
      </c>
      <c r="D76" s="55">
        <f t="shared" si="1"/>
        <v>-29502</v>
      </c>
      <c r="E76" s="44"/>
      <c r="F76" s="45"/>
      <c r="H76" s="44"/>
      <c r="I76" s="45"/>
      <c r="J76" s="45"/>
      <c r="K76" s="45"/>
      <c r="L76" s="46">
        <v>21170</v>
      </c>
      <c r="M76" s="41"/>
      <c r="N76" s="42"/>
      <c r="O76" s="43"/>
    </row>
    <row r="77" spans="1:15" ht="15.5">
      <c r="A77" s="13">
        <v>72</v>
      </c>
      <c r="B77" s="50">
        <v>29128</v>
      </c>
      <c r="C77" s="50">
        <v>26365</v>
      </c>
      <c r="D77" s="55">
        <f t="shared" si="1"/>
        <v>-29128</v>
      </c>
      <c r="E77" s="44"/>
      <c r="F77" s="45"/>
      <c r="H77" s="44"/>
      <c r="I77" s="45"/>
      <c r="J77" s="45"/>
      <c r="K77" s="45"/>
      <c r="L77" s="46">
        <v>19771</v>
      </c>
      <c r="M77" s="41"/>
      <c r="N77" s="42"/>
      <c r="O77" s="43"/>
    </row>
    <row r="78" spans="1:15" ht="15.5">
      <c r="A78" s="13">
        <v>73</v>
      </c>
      <c r="B78" s="50">
        <v>29718</v>
      </c>
      <c r="C78" s="50">
        <v>26799</v>
      </c>
      <c r="D78" s="55">
        <f t="shared" si="1"/>
        <v>-29718</v>
      </c>
      <c r="E78" s="44"/>
      <c r="F78" s="45"/>
      <c r="H78" s="44"/>
      <c r="I78" s="45"/>
      <c r="J78" s="45"/>
      <c r="K78" s="45"/>
      <c r="L78" s="46">
        <v>19039</v>
      </c>
      <c r="M78" s="41"/>
      <c r="N78" s="42"/>
      <c r="O78" s="43"/>
    </row>
    <row r="79" spans="1:15" ht="15.5">
      <c r="A79" s="13">
        <v>74</v>
      </c>
      <c r="B79" s="50">
        <v>30159</v>
      </c>
      <c r="C79" s="50">
        <v>26899</v>
      </c>
      <c r="D79" s="55">
        <f t="shared" si="1"/>
        <v>-30159</v>
      </c>
      <c r="E79" s="44"/>
      <c r="F79" s="45"/>
      <c r="H79" s="44"/>
      <c r="I79" s="45"/>
      <c r="J79" s="45"/>
      <c r="K79" s="45"/>
      <c r="L79" s="46">
        <v>18100</v>
      </c>
      <c r="M79" s="41"/>
      <c r="N79" s="42"/>
      <c r="O79" s="43"/>
    </row>
    <row r="80" spans="1:15" ht="15.5">
      <c r="A80" s="13">
        <v>75</v>
      </c>
      <c r="B80" s="50">
        <v>31983</v>
      </c>
      <c r="C80" s="50">
        <v>28079</v>
      </c>
      <c r="D80" s="55">
        <f t="shared" si="1"/>
        <v>-31983</v>
      </c>
      <c r="E80" s="44"/>
      <c r="F80" s="45"/>
      <c r="H80" s="44"/>
      <c r="I80" s="45"/>
      <c r="J80" s="45"/>
      <c r="K80" s="45"/>
      <c r="L80" s="46">
        <v>16747</v>
      </c>
      <c r="M80" s="41"/>
      <c r="N80" s="42"/>
      <c r="O80" s="43"/>
    </row>
    <row r="81" spans="1:15" ht="15.5">
      <c r="A81" s="13">
        <v>76</v>
      </c>
      <c r="B81" s="50">
        <v>23627</v>
      </c>
      <c r="C81" s="50">
        <v>20691</v>
      </c>
      <c r="D81" s="55">
        <f t="shared" si="1"/>
        <v>-23627</v>
      </c>
      <c r="E81" s="44"/>
      <c r="F81" s="45"/>
      <c r="H81" s="44"/>
      <c r="I81" s="45"/>
      <c r="J81" s="45"/>
      <c r="K81" s="45"/>
      <c r="L81" s="46">
        <v>15714</v>
      </c>
      <c r="M81" s="41"/>
      <c r="N81" s="42"/>
      <c r="O81" s="43"/>
    </row>
    <row r="82" spans="1:15" ht="15.5">
      <c r="A82" s="13">
        <v>77</v>
      </c>
      <c r="B82" s="50">
        <v>22244</v>
      </c>
      <c r="C82" s="50">
        <v>18558</v>
      </c>
      <c r="D82" s="55">
        <f t="shared" si="1"/>
        <v>-22244</v>
      </c>
      <c r="E82" s="44"/>
      <c r="F82" s="45"/>
      <c r="H82" s="44"/>
      <c r="I82" s="45"/>
      <c r="J82" s="45"/>
      <c r="K82" s="45"/>
      <c r="L82" s="46">
        <v>15168</v>
      </c>
      <c r="M82" s="41"/>
      <c r="N82" s="42"/>
      <c r="O82" s="43"/>
    </row>
    <row r="83" spans="1:15" ht="15.5">
      <c r="A83" s="13">
        <v>78</v>
      </c>
      <c r="B83" s="50">
        <v>22065</v>
      </c>
      <c r="C83" s="50">
        <v>18410</v>
      </c>
      <c r="D83" s="55">
        <f t="shared" si="1"/>
        <v>-22065</v>
      </c>
      <c r="E83" s="44"/>
      <c r="F83" s="45"/>
      <c r="H83" s="44"/>
      <c r="I83" s="45"/>
      <c r="J83" s="45"/>
      <c r="K83" s="45"/>
      <c r="L83" s="46">
        <v>14044</v>
      </c>
      <c r="M83" s="41"/>
      <c r="N83" s="42"/>
      <c r="O83" s="43"/>
    </row>
    <row r="84" spans="1:15" ht="15.5">
      <c r="A84" s="13">
        <v>79</v>
      </c>
      <c r="B84" s="50">
        <v>21091</v>
      </c>
      <c r="C84" s="50">
        <v>16733</v>
      </c>
      <c r="D84" s="55">
        <f t="shared" si="1"/>
        <v>-21091</v>
      </c>
      <c r="E84" s="44"/>
      <c r="F84" s="45"/>
      <c r="H84" s="44"/>
      <c r="I84" s="45"/>
      <c r="J84" s="45"/>
      <c r="K84" s="45"/>
      <c r="L84" s="46">
        <v>12570</v>
      </c>
      <c r="M84" s="41"/>
      <c r="N84" s="42"/>
      <c r="O84" s="43"/>
    </row>
    <row r="85" spans="1:15" ht="15.5">
      <c r="A85" s="13">
        <v>80</v>
      </c>
      <c r="B85" s="50">
        <v>19019</v>
      </c>
      <c r="C85" s="50">
        <v>14727</v>
      </c>
      <c r="D85" s="55">
        <f t="shared" si="1"/>
        <v>-19019</v>
      </c>
      <c r="E85" s="44"/>
      <c r="F85" s="45"/>
      <c r="H85" s="44"/>
      <c r="I85" s="45"/>
      <c r="J85" s="45"/>
      <c r="K85" s="45"/>
      <c r="L85" s="46">
        <v>11590</v>
      </c>
      <c r="M85" s="41"/>
      <c r="N85" s="42"/>
      <c r="O85" s="43"/>
    </row>
    <row r="86" spans="1:15" ht="15.5">
      <c r="A86" s="13">
        <v>81</v>
      </c>
      <c r="B86" s="50">
        <v>16760</v>
      </c>
      <c r="C86" s="50">
        <v>12398</v>
      </c>
      <c r="D86" s="55">
        <f t="shared" si="1"/>
        <v>-16760</v>
      </c>
      <c r="E86" s="44"/>
      <c r="F86" s="45"/>
      <c r="H86" s="44"/>
      <c r="I86" s="45"/>
      <c r="J86" s="45"/>
      <c r="K86" s="45"/>
      <c r="L86" s="46">
        <v>10050</v>
      </c>
      <c r="M86" s="41"/>
      <c r="N86" s="42"/>
      <c r="O86" s="43"/>
    </row>
    <row r="87" spans="1:15" ht="15.5">
      <c r="A87" s="13">
        <v>82</v>
      </c>
      <c r="B87" s="50">
        <v>16695</v>
      </c>
      <c r="C87" s="50">
        <v>12129</v>
      </c>
      <c r="D87" s="55">
        <f t="shared" si="1"/>
        <v>-16695</v>
      </c>
      <c r="E87" s="44"/>
      <c r="F87" s="45"/>
      <c r="H87" s="44"/>
      <c r="I87" s="45"/>
      <c r="J87" s="45"/>
      <c r="K87" s="45"/>
      <c r="L87" s="46">
        <v>9273</v>
      </c>
      <c r="M87" s="41"/>
      <c r="N87" s="42"/>
      <c r="O87" s="43"/>
    </row>
    <row r="88" spans="1:15" ht="15.5">
      <c r="A88" s="13">
        <v>83</v>
      </c>
      <c r="B88" s="50">
        <v>15597</v>
      </c>
      <c r="C88" s="50">
        <v>11144</v>
      </c>
      <c r="D88" s="55">
        <f t="shared" si="1"/>
        <v>-15597</v>
      </c>
      <c r="E88" s="44"/>
      <c r="F88" s="45"/>
      <c r="H88" s="44"/>
      <c r="I88" s="45"/>
      <c r="J88" s="45"/>
      <c r="K88" s="45"/>
      <c r="L88" s="46">
        <v>8345</v>
      </c>
      <c r="M88" s="41"/>
      <c r="N88" s="42"/>
      <c r="O88" s="43"/>
    </row>
    <row r="89" spans="1:15" ht="15.5">
      <c r="A89" s="13">
        <v>84</v>
      </c>
      <c r="B89" s="50">
        <v>14397</v>
      </c>
      <c r="C89" s="50">
        <v>10167</v>
      </c>
      <c r="D89" s="55">
        <f t="shared" si="1"/>
        <v>-14397</v>
      </c>
      <c r="E89" s="44"/>
      <c r="F89" s="45"/>
      <c r="H89" s="44"/>
      <c r="I89" s="45"/>
      <c r="J89" s="45"/>
      <c r="K89" s="45"/>
      <c r="L89" s="46">
        <v>7185</v>
      </c>
      <c r="M89" s="41"/>
      <c r="N89" s="42"/>
      <c r="O89" s="43"/>
    </row>
    <row r="90" spans="1:15" ht="15.5">
      <c r="A90" s="13">
        <v>85</v>
      </c>
      <c r="B90" s="50">
        <v>12967</v>
      </c>
      <c r="C90" s="50">
        <v>8764</v>
      </c>
      <c r="D90" s="55">
        <f t="shared" si="1"/>
        <v>-12967</v>
      </c>
      <c r="E90" s="44"/>
      <c r="F90" s="45"/>
      <c r="H90" s="44"/>
      <c r="I90" s="45"/>
      <c r="J90" s="45"/>
      <c r="K90" s="45"/>
      <c r="L90" s="46">
        <v>6330</v>
      </c>
      <c r="M90" s="41"/>
      <c r="N90" s="42"/>
      <c r="O90" s="43"/>
    </row>
    <row r="91" spans="1:15" ht="15.5">
      <c r="A91" s="13">
        <v>86</v>
      </c>
      <c r="B91" s="50">
        <v>11945</v>
      </c>
      <c r="C91" s="50">
        <v>7706</v>
      </c>
      <c r="D91" s="55">
        <f t="shared" si="1"/>
        <v>-11945</v>
      </c>
      <c r="E91" s="44"/>
      <c r="F91" s="45"/>
      <c r="H91" s="44"/>
      <c r="I91" s="45"/>
      <c r="J91" s="45"/>
      <c r="K91" s="45"/>
      <c r="L91" s="46">
        <v>5036</v>
      </c>
      <c r="M91" s="41"/>
      <c r="N91" s="42"/>
      <c r="O91" s="43"/>
    </row>
    <row r="92" spans="1:15" ht="15.5">
      <c r="A92" s="13">
        <v>87</v>
      </c>
      <c r="B92" s="50">
        <v>10633</v>
      </c>
      <c r="C92" s="50">
        <v>6788</v>
      </c>
      <c r="D92" s="55">
        <f t="shared" si="1"/>
        <v>-10633</v>
      </c>
      <c r="E92" s="44"/>
      <c r="F92" s="45"/>
      <c r="H92" s="44"/>
      <c r="I92" s="45"/>
      <c r="J92" s="45"/>
      <c r="K92" s="45"/>
      <c r="L92" s="46">
        <v>4594</v>
      </c>
      <c r="M92" s="41"/>
      <c r="N92" s="42"/>
      <c r="O92" s="43"/>
    </row>
    <row r="93" spans="1:15" ht="15.5">
      <c r="A93" s="13">
        <v>88</v>
      </c>
      <c r="B93" s="50">
        <v>9279</v>
      </c>
      <c r="C93" s="50">
        <v>5590</v>
      </c>
      <c r="D93" s="55">
        <f t="shared" si="1"/>
        <v>-9279</v>
      </c>
      <c r="E93" s="44"/>
      <c r="F93" s="45"/>
      <c r="H93" s="44"/>
      <c r="I93" s="45"/>
      <c r="J93" s="45"/>
      <c r="K93" s="45"/>
      <c r="L93" s="46">
        <v>4058</v>
      </c>
      <c r="M93" s="41"/>
      <c r="N93" s="42"/>
      <c r="O93" s="43"/>
    </row>
    <row r="94" spans="1:15" ht="15.5">
      <c r="A94" s="13">
        <v>89</v>
      </c>
      <c r="B94" s="50">
        <v>8052</v>
      </c>
      <c r="C94" s="50">
        <v>4708</v>
      </c>
      <c r="D94" s="55">
        <f t="shared" si="1"/>
        <v>-8052</v>
      </c>
      <c r="E94" s="44"/>
      <c r="F94" s="45"/>
      <c r="H94" s="44"/>
      <c r="I94" s="45"/>
      <c r="J94" s="45"/>
      <c r="K94" s="45"/>
      <c r="L94" s="46">
        <v>3390</v>
      </c>
      <c r="M94" s="41"/>
      <c r="N94" s="42"/>
      <c r="O94" s="43"/>
    </row>
    <row r="95" spans="1:15" ht="15.5">
      <c r="A95" s="51" t="s">
        <v>76</v>
      </c>
      <c r="B95" s="50">
        <v>29930</v>
      </c>
      <c r="C95" s="50">
        <v>15034</v>
      </c>
      <c r="D95" s="55">
        <f t="shared" si="1"/>
        <v>-29930</v>
      </c>
      <c r="E95" s="44"/>
      <c r="F95" s="45"/>
      <c r="H95" s="44"/>
      <c r="I95" s="45"/>
      <c r="J95" s="45"/>
      <c r="K95" s="45"/>
      <c r="L95" s="46">
        <v>7040</v>
      </c>
      <c r="M95" s="47"/>
      <c r="N95" s="42"/>
      <c r="O95" s="43"/>
    </row>
  </sheetData>
  <conditionalFormatting sqref="B5:C95">
    <cfRule type="expression" dxfId="1" priority="2">
      <formula>B$55=SUM(B$56:B$87)</formula>
    </cfRule>
  </conditionalFormatting>
  <conditionalFormatting sqref="D5:D95">
    <cfRule type="expression" dxfId="0" priority="1">
      <formula>D$55=SUM(D$56:D$87)</formula>
    </cfRule>
  </conditionalFormatting>
  <hyperlinks>
    <hyperlink ref="A3" location="Table_of_contents!A1" display="Table of contents" xr:uid="{0463F83C-871D-4514-B6A8-ACFF37C10B3B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showGridLines="0" zoomScaleNormal="100" workbookViewId="0"/>
  </sheetViews>
  <sheetFormatPr defaultColWidth="8.84375" defaultRowHeight="12.5"/>
  <cols>
    <col min="1" max="16384" width="8.84375" style="31"/>
  </cols>
  <sheetData>
    <row r="1" spans="1:1" ht="20">
      <c r="A1" s="6" t="s">
        <v>81</v>
      </c>
    </row>
    <row r="2" spans="1:1" ht="15.5">
      <c r="A2" s="56" t="s">
        <v>36</v>
      </c>
    </row>
  </sheetData>
  <hyperlinks>
    <hyperlink ref="A2" location="Table_of_contents!A1" display="Table of contents" xr:uid="{81D4F7A0-2A0E-4083-A946-6017B692EE25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zoomScaleNormal="100" workbookViewId="0"/>
  </sheetViews>
  <sheetFormatPr defaultColWidth="7.07421875" defaultRowHeight="13"/>
  <cols>
    <col min="1" max="1" width="20.23046875" style="10" customWidth="1"/>
    <col min="2" max="3" width="15" style="9" customWidth="1"/>
    <col min="4" max="5" width="11" style="9" customWidth="1"/>
    <col min="6" max="6" width="15" style="9" customWidth="1"/>
    <col min="7" max="8" width="11" style="9" customWidth="1"/>
    <col min="9" max="16384" width="7.07421875" style="9"/>
  </cols>
  <sheetData>
    <row r="1" spans="1:8" ht="20">
      <c r="A1" s="1" t="s">
        <v>78</v>
      </c>
      <c r="B1" s="8"/>
      <c r="C1" s="8"/>
      <c r="D1" s="8"/>
      <c r="E1" s="8"/>
      <c r="F1" s="8"/>
      <c r="G1" s="8"/>
      <c r="H1" s="8"/>
    </row>
    <row r="2" spans="1:8" ht="17.5">
      <c r="A2" s="19" t="s">
        <v>37</v>
      </c>
      <c r="B2" s="8"/>
      <c r="C2" s="8"/>
      <c r="D2" s="8"/>
      <c r="E2" s="8"/>
      <c r="F2" s="8"/>
      <c r="G2" s="8"/>
      <c r="H2" s="8"/>
    </row>
    <row r="3" spans="1:8" s="2" customFormat="1" ht="17.5">
      <c r="A3" s="7" t="s">
        <v>65</v>
      </c>
    </row>
    <row r="4" spans="1:8" s="2" customFormat="1" ht="27.75" customHeight="1">
      <c r="A4" s="34" t="s">
        <v>36</v>
      </c>
    </row>
    <row r="5" spans="1:8" ht="62">
      <c r="A5" s="11" t="s">
        <v>33</v>
      </c>
      <c r="B5" s="12" t="s">
        <v>38</v>
      </c>
      <c r="C5" s="12" t="s">
        <v>39</v>
      </c>
      <c r="D5" s="12" t="s">
        <v>40</v>
      </c>
      <c r="E5" s="12" t="s">
        <v>35</v>
      </c>
      <c r="F5" s="12" t="s">
        <v>85</v>
      </c>
      <c r="G5" s="12" t="s">
        <v>86</v>
      </c>
      <c r="H5" s="12" t="s">
        <v>87</v>
      </c>
    </row>
    <row r="6" spans="1:8" ht="27.75" customHeight="1">
      <c r="A6" s="13" t="s">
        <v>30</v>
      </c>
      <c r="B6" s="14">
        <v>145770</v>
      </c>
      <c r="C6" s="14">
        <v>22096</v>
      </c>
      <c r="D6" s="14">
        <v>83896</v>
      </c>
      <c r="E6" s="14">
        <v>39778</v>
      </c>
      <c r="F6" s="15">
        <v>0.151581258146395</v>
      </c>
      <c r="G6" s="15">
        <v>0.57553680455512113</v>
      </c>
      <c r="H6" s="15">
        <v>0.27288193729848392</v>
      </c>
    </row>
    <row r="7" spans="1:8" ht="15.5">
      <c r="A7" s="13" t="s">
        <v>29</v>
      </c>
      <c r="B7" s="14">
        <v>87920</v>
      </c>
      <c r="C7" s="14">
        <v>12518</v>
      </c>
      <c r="D7" s="14">
        <v>51868</v>
      </c>
      <c r="E7" s="14">
        <v>23534</v>
      </c>
      <c r="F7" s="15">
        <v>0.14237943585077342</v>
      </c>
      <c r="G7" s="15">
        <v>0.58994540491355774</v>
      </c>
      <c r="H7" s="15">
        <v>0.26767515923566881</v>
      </c>
    </row>
    <row r="8" spans="1:8" ht="15.5">
      <c r="A8" s="13" t="s">
        <v>27</v>
      </c>
      <c r="B8" s="14">
        <v>26120</v>
      </c>
      <c r="C8" s="14">
        <v>3956</v>
      </c>
      <c r="D8" s="14">
        <v>15176</v>
      </c>
      <c r="E8" s="14">
        <v>6988</v>
      </c>
      <c r="F8" s="15">
        <v>0.15145482388973966</v>
      </c>
      <c r="G8" s="15">
        <v>0.58101071975497698</v>
      </c>
      <c r="H8" s="15">
        <v>0.26753445635528333</v>
      </c>
    </row>
    <row r="9" spans="1:8" ht="15.5">
      <c r="A9" s="13" t="s">
        <v>10</v>
      </c>
      <c r="B9" s="14">
        <v>111560</v>
      </c>
      <c r="C9" s="14">
        <v>16908</v>
      </c>
      <c r="D9" s="14">
        <v>64930</v>
      </c>
      <c r="E9" s="14">
        <v>29722</v>
      </c>
      <c r="F9" s="15">
        <v>0.15155969881678022</v>
      </c>
      <c r="G9" s="15">
        <v>0.5820186446755109</v>
      </c>
      <c r="H9" s="15">
        <v>0.26642165650770888</v>
      </c>
    </row>
    <row r="10" spans="1:8" ht="15.5">
      <c r="A10" s="13" t="s">
        <v>24</v>
      </c>
      <c r="B10" s="14">
        <v>116820</v>
      </c>
      <c r="C10" s="14">
        <v>18126</v>
      </c>
      <c r="D10" s="14">
        <v>67800</v>
      </c>
      <c r="E10" s="14">
        <v>30894</v>
      </c>
      <c r="F10" s="15">
        <v>0.15516178736517719</v>
      </c>
      <c r="G10" s="15">
        <v>0.58038007190549568</v>
      </c>
      <c r="H10" s="15">
        <v>0.26445814072932716</v>
      </c>
    </row>
    <row r="11" spans="1:8" ht="15.5">
      <c r="A11" s="13" t="s">
        <v>8</v>
      </c>
      <c r="B11" s="14">
        <v>114660</v>
      </c>
      <c r="C11" s="14">
        <v>18259</v>
      </c>
      <c r="D11" s="14">
        <v>67593</v>
      </c>
      <c r="E11" s="14">
        <v>28808</v>
      </c>
      <c r="F11" s="15">
        <v>0.15924472353043781</v>
      </c>
      <c r="G11" s="15">
        <v>0.58950811093668232</v>
      </c>
      <c r="H11" s="15">
        <v>0.25124716553287985</v>
      </c>
    </row>
    <row r="12" spans="1:8" ht="15.5">
      <c r="A12" s="13" t="s">
        <v>12</v>
      </c>
      <c r="B12" s="14">
        <v>22020</v>
      </c>
      <c r="C12" s="14">
        <v>3487</v>
      </c>
      <c r="D12" s="14">
        <v>13020</v>
      </c>
      <c r="E12" s="14">
        <v>5513</v>
      </c>
      <c r="F12" s="15">
        <v>0.1583560399636694</v>
      </c>
      <c r="G12" s="15">
        <v>0.59128065395095364</v>
      </c>
      <c r="H12" s="15">
        <v>0.25036330608537694</v>
      </c>
    </row>
    <row r="13" spans="1:8" ht="15.5">
      <c r="A13" s="13" t="s">
        <v>28</v>
      </c>
      <c r="B13" s="14">
        <v>151120</v>
      </c>
      <c r="C13" s="14">
        <v>23979</v>
      </c>
      <c r="D13" s="14">
        <v>89720</v>
      </c>
      <c r="E13" s="14">
        <v>37421</v>
      </c>
      <c r="F13" s="15">
        <v>0.15867522498676548</v>
      </c>
      <c r="G13" s="15">
        <v>0.59370037056643732</v>
      </c>
      <c r="H13" s="15">
        <v>0.24762440444679726</v>
      </c>
    </row>
    <row r="14" spans="1:8" ht="15.5">
      <c r="A14" s="13" t="s">
        <v>31</v>
      </c>
      <c r="B14" s="14">
        <v>108980</v>
      </c>
      <c r="C14" s="14">
        <v>19220</v>
      </c>
      <c r="D14" s="14">
        <v>63285</v>
      </c>
      <c r="E14" s="14">
        <v>26475</v>
      </c>
      <c r="F14" s="15">
        <v>0.17636263534593502</v>
      </c>
      <c r="G14" s="15">
        <v>0.58070288126261704</v>
      </c>
      <c r="H14" s="15">
        <v>0.24293448339144796</v>
      </c>
    </row>
    <row r="15" spans="1:8" ht="15.5">
      <c r="A15" s="13" t="s">
        <v>6</v>
      </c>
      <c r="B15" s="14">
        <v>133490</v>
      </c>
      <c r="C15" s="14">
        <v>21214</v>
      </c>
      <c r="D15" s="14">
        <v>80452</v>
      </c>
      <c r="E15" s="14">
        <v>31824</v>
      </c>
      <c r="F15" s="15">
        <v>0.15891827103153794</v>
      </c>
      <c r="G15" s="15">
        <v>0.60268184882762754</v>
      </c>
      <c r="H15" s="15">
        <v>0.23839988014083452</v>
      </c>
    </row>
    <row r="16" spans="1:8" ht="15.5">
      <c r="A16" s="13" t="s">
        <v>16</v>
      </c>
      <c r="B16" s="14">
        <v>235710</v>
      </c>
      <c r="C16" s="14">
        <v>37245</v>
      </c>
      <c r="D16" s="14">
        <v>142307</v>
      </c>
      <c r="E16" s="14">
        <v>56158</v>
      </c>
      <c r="F16" s="15">
        <v>0.15801196385388824</v>
      </c>
      <c r="G16" s="15">
        <v>0.60373764371473426</v>
      </c>
      <c r="H16" s="15">
        <v>0.23825039243137755</v>
      </c>
    </row>
    <row r="17" spans="1:8" ht="15.5">
      <c r="A17" s="13" t="s">
        <v>17</v>
      </c>
      <c r="B17" s="14">
        <v>94280</v>
      </c>
      <c r="C17" s="14">
        <v>15647</v>
      </c>
      <c r="D17" s="14">
        <v>57099</v>
      </c>
      <c r="E17" s="14">
        <v>21534</v>
      </c>
      <c r="F17" s="15">
        <v>0.16596308867204074</v>
      </c>
      <c r="G17" s="15">
        <v>0.60563215952481964</v>
      </c>
      <c r="H17" s="15">
        <v>0.22840475180313957</v>
      </c>
    </row>
    <row r="18" spans="1:8" ht="15.5">
      <c r="A18" s="13" t="s">
        <v>2</v>
      </c>
      <c r="B18" s="14">
        <v>78340</v>
      </c>
      <c r="C18" s="14">
        <v>11993</v>
      </c>
      <c r="D18" s="14">
        <v>48719</v>
      </c>
      <c r="E18" s="14">
        <v>17628</v>
      </c>
      <c r="F18" s="15">
        <v>0.15308909880010213</v>
      </c>
      <c r="G18" s="15">
        <v>0.62189175389328566</v>
      </c>
      <c r="H18" s="15">
        <v>0.22501914730661221</v>
      </c>
    </row>
    <row r="19" spans="1:8" ht="15.5">
      <c r="A19" s="13" t="s">
        <v>3</v>
      </c>
      <c r="B19" s="14">
        <v>23020</v>
      </c>
      <c r="C19" s="14">
        <v>4158</v>
      </c>
      <c r="D19" s="14">
        <v>13827</v>
      </c>
      <c r="E19" s="14">
        <v>5035</v>
      </c>
      <c r="F19" s="15">
        <v>0.18062554300608166</v>
      </c>
      <c r="G19" s="15">
        <v>0.60065160729800171</v>
      </c>
      <c r="H19" s="15">
        <v>0.2187228496959166</v>
      </c>
    </row>
    <row r="20" spans="1:8" ht="15.5">
      <c r="A20" s="13" t="s">
        <v>15</v>
      </c>
      <c r="B20" s="14">
        <v>97160</v>
      </c>
      <c r="C20" s="14">
        <v>19440</v>
      </c>
      <c r="D20" s="14">
        <v>56601</v>
      </c>
      <c r="E20" s="14">
        <v>21119</v>
      </c>
      <c r="F20" s="15">
        <v>0.20008233841086867</v>
      </c>
      <c r="G20" s="15">
        <v>0.58255454919720051</v>
      </c>
      <c r="H20" s="15">
        <v>0.21736311239193085</v>
      </c>
    </row>
    <row r="21" spans="1:8" ht="15.5">
      <c r="A21" s="13" t="s">
        <v>22</v>
      </c>
      <c r="B21" s="14">
        <v>371340</v>
      </c>
      <c r="C21" s="14">
        <v>61621</v>
      </c>
      <c r="D21" s="14">
        <v>229225</v>
      </c>
      <c r="E21" s="14">
        <v>80494</v>
      </c>
      <c r="F21" s="15">
        <v>0.16594226315506005</v>
      </c>
      <c r="G21" s="15">
        <v>0.61729143103355411</v>
      </c>
      <c r="H21" s="15">
        <v>0.21676630581138578</v>
      </c>
    </row>
    <row r="22" spans="1:8" ht="15.5">
      <c r="A22" s="13" t="s">
        <v>9</v>
      </c>
      <c r="B22" s="14">
        <v>120390</v>
      </c>
      <c r="C22" s="14">
        <v>20370</v>
      </c>
      <c r="D22" s="14">
        <v>74068</v>
      </c>
      <c r="E22" s="14">
        <v>25952</v>
      </c>
      <c r="F22" s="15">
        <v>0.16920009967605282</v>
      </c>
      <c r="G22" s="15">
        <v>0.61523382340725974</v>
      </c>
      <c r="H22" s="15">
        <v>0.21556607691668744</v>
      </c>
    </row>
    <row r="23" spans="1:8" ht="15.5">
      <c r="A23" s="13" t="s">
        <v>23</v>
      </c>
      <c r="B23" s="14">
        <v>112450</v>
      </c>
      <c r="C23" s="14">
        <v>20161</v>
      </c>
      <c r="D23" s="14">
        <v>68402</v>
      </c>
      <c r="E23" s="14">
        <v>23887</v>
      </c>
      <c r="F23" s="15">
        <v>0.17928857269897733</v>
      </c>
      <c r="G23" s="15">
        <v>0.60828812805691423</v>
      </c>
      <c r="H23" s="15">
        <v>0.21242329924410849</v>
      </c>
    </row>
    <row r="24" spans="1:8" ht="15.5">
      <c r="A24" s="13" t="s">
        <v>21</v>
      </c>
      <c r="B24" s="14">
        <v>263750</v>
      </c>
      <c r="C24" s="14">
        <v>48483</v>
      </c>
      <c r="D24" s="14">
        <v>159263</v>
      </c>
      <c r="E24" s="14">
        <v>56004</v>
      </c>
      <c r="F24" s="15">
        <v>0.18382180094786729</v>
      </c>
      <c r="G24" s="15">
        <v>0.60384075829383888</v>
      </c>
      <c r="H24" s="15">
        <v>0.21233744075829383</v>
      </c>
    </row>
    <row r="25" spans="1:8" ht="15.5">
      <c r="A25" s="13" t="s">
        <v>13</v>
      </c>
      <c r="B25" s="14">
        <v>51750</v>
      </c>
      <c r="C25" s="14">
        <v>8698</v>
      </c>
      <c r="D25" s="14">
        <v>32189</v>
      </c>
      <c r="E25" s="14">
        <v>10863</v>
      </c>
      <c r="F25" s="15">
        <v>0.16807729468599034</v>
      </c>
      <c r="G25" s="15">
        <v>0.62200966183574879</v>
      </c>
      <c r="H25" s="15">
        <v>0.20991304347826087</v>
      </c>
    </row>
    <row r="26" spans="1:8" ht="15.5">
      <c r="A26" s="13" t="s">
        <v>19</v>
      </c>
      <c r="B26" s="14">
        <v>92530</v>
      </c>
      <c r="C26" s="14">
        <v>14753</v>
      </c>
      <c r="D26" s="14">
        <v>58746</v>
      </c>
      <c r="E26" s="14">
        <v>19031</v>
      </c>
      <c r="F26" s="15">
        <v>0.1594401815627364</v>
      </c>
      <c r="G26" s="15">
        <v>0.63488598292445697</v>
      </c>
      <c r="H26" s="15">
        <v>0.20567383551280666</v>
      </c>
    </row>
    <row r="27" spans="1:8" ht="15.5">
      <c r="A27" s="13" t="s">
        <v>18</v>
      </c>
      <c r="B27" s="14">
        <v>327430</v>
      </c>
      <c r="C27" s="14">
        <v>55274</v>
      </c>
      <c r="D27" s="14">
        <v>205490</v>
      </c>
      <c r="E27" s="14">
        <v>66666</v>
      </c>
      <c r="F27" s="15">
        <v>0.16881165439941362</v>
      </c>
      <c r="G27" s="15">
        <v>0.62758452188253977</v>
      </c>
      <c r="H27" s="15">
        <v>0.20360382371804661</v>
      </c>
    </row>
    <row r="28" spans="1:8" ht="15.5">
      <c r="A28" s="13" t="s">
        <v>4</v>
      </c>
      <c r="B28" s="14">
        <v>88270</v>
      </c>
      <c r="C28" s="14">
        <v>14951</v>
      </c>
      <c r="D28" s="14">
        <v>55508</v>
      </c>
      <c r="E28" s="14">
        <v>17811</v>
      </c>
      <c r="F28" s="15">
        <v>0.1693780446357766</v>
      </c>
      <c r="G28" s="15">
        <v>0.62884332162682677</v>
      </c>
      <c r="H28" s="15">
        <v>0.20177863373739663</v>
      </c>
    </row>
    <row r="29" spans="1:8" ht="15.5">
      <c r="A29" s="8" t="s">
        <v>32</v>
      </c>
      <c r="B29" s="14">
        <v>5447700</v>
      </c>
      <c r="C29" s="14">
        <v>891892</v>
      </c>
      <c r="D29" s="14">
        <v>3458413</v>
      </c>
      <c r="E29" s="14">
        <v>1097395</v>
      </c>
      <c r="F29" s="15">
        <v>0.16371900067918571</v>
      </c>
      <c r="G29" s="15">
        <v>0.63483910641188024</v>
      </c>
      <c r="H29" s="15">
        <v>0.20144189290893405</v>
      </c>
    </row>
    <row r="30" spans="1:8" ht="15.5">
      <c r="A30" s="13" t="s">
        <v>20</v>
      </c>
      <c r="B30" s="14">
        <v>158450</v>
      </c>
      <c r="C30" s="14">
        <v>26960</v>
      </c>
      <c r="D30" s="14">
        <v>100328</v>
      </c>
      <c r="E30" s="14">
        <v>31162</v>
      </c>
      <c r="F30" s="15">
        <v>0.17014831177027454</v>
      </c>
      <c r="G30" s="15">
        <v>0.63318396970653201</v>
      </c>
      <c r="H30" s="15">
        <v>0.19666771852319342</v>
      </c>
    </row>
    <row r="31" spans="1:8" ht="15.5">
      <c r="A31" s="13" t="s">
        <v>5</v>
      </c>
      <c r="B31" s="14">
        <v>184340</v>
      </c>
      <c r="C31" s="14">
        <v>29725</v>
      </c>
      <c r="D31" s="14">
        <v>118453</v>
      </c>
      <c r="E31" s="14">
        <v>36162</v>
      </c>
      <c r="F31" s="15">
        <v>0.16125094933275469</v>
      </c>
      <c r="G31" s="15">
        <v>0.64257893023760437</v>
      </c>
      <c r="H31" s="15">
        <v>0.19617012042964088</v>
      </c>
    </row>
    <row r="32" spans="1:8" ht="15.5">
      <c r="A32" s="13" t="s">
        <v>11</v>
      </c>
      <c r="B32" s="14">
        <v>97030</v>
      </c>
      <c r="C32" s="14">
        <v>18287</v>
      </c>
      <c r="D32" s="14">
        <v>60293</v>
      </c>
      <c r="E32" s="14">
        <v>18450</v>
      </c>
      <c r="F32" s="15">
        <v>0.18846748428321139</v>
      </c>
      <c r="G32" s="15">
        <v>0.62138513861692257</v>
      </c>
      <c r="H32" s="15">
        <v>0.19014737709986601</v>
      </c>
    </row>
    <row r="33" spans="1:8" ht="15.5">
      <c r="A33" s="13" t="s">
        <v>1</v>
      </c>
      <c r="B33" s="14">
        <v>148350</v>
      </c>
      <c r="C33" s="14">
        <v>23528</v>
      </c>
      <c r="D33" s="14">
        <v>97905</v>
      </c>
      <c r="E33" s="14">
        <v>26917</v>
      </c>
      <c r="F33" s="15">
        <v>0.15859791034715201</v>
      </c>
      <c r="G33" s="15">
        <v>0.65995955510616788</v>
      </c>
      <c r="H33" s="15">
        <v>0.18144253454668016</v>
      </c>
    </row>
    <row r="34" spans="1:8" ht="15.5">
      <c r="A34" s="13" t="s">
        <v>14</v>
      </c>
      <c r="B34" s="14">
        <v>340930</v>
      </c>
      <c r="C34" s="14">
        <v>60079</v>
      </c>
      <c r="D34" s="14">
        <v>219482</v>
      </c>
      <c r="E34" s="14">
        <v>61369</v>
      </c>
      <c r="F34" s="15">
        <v>0.17622092511659285</v>
      </c>
      <c r="G34" s="15">
        <v>0.64377438183791391</v>
      </c>
      <c r="H34" s="15">
        <v>0.18000469304549321</v>
      </c>
    </row>
    <row r="35" spans="1:8" ht="15.5">
      <c r="A35" s="13" t="s">
        <v>25</v>
      </c>
      <c r="B35" s="14">
        <v>181720</v>
      </c>
      <c r="C35" s="14">
        <v>33742</v>
      </c>
      <c r="D35" s="14">
        <v>116171</v>
      </c>
      <c r="E35" s="14">
        <v>31807</v>
      </c>
      <c r="F35" s="15">
        <v>0.18568126788465772</v>
      </c>
      <c r="G35" s="15">
        <v>0.63928571428571423</v>
      </c>
      <c r="H35" s="15">
        <v>0.17503301782962799</v>
      </c>
    </row>
    <row r="36" spans="1:8" ht="15.5">
      <c r="A36" s="13" t="s">
        <v>0</v>
      </c>
      <c r="B36" s="14">
        <v>224190</v>
      </c>
      <c r="C36" s="14">
        <v>35454</v>
      </c>
      <c r="D36" s="14">
        <v>150298</v>
      </c>
      <c r="E36" s="14">
        <v>38438</v>
      </c>
      <c r="F36" s="15">
        <v>0.15814264686203666</v>
      </c>
      <c r="G36" s="15">
        <v>0.67040456755430666</v>
      </c>
      <c r="H36" s="15">
        <v>0.17145278558365673</v>
      </c>
    </row>
    <row r="37" spans="1:8" ht="15.5">
      <c r="A37" s="13" t="s">
        <v>26</v>
      </c>
      <c r="B37" s="14">
        <v>514990</v>
      </c>
      <c r="C37" s="14">
        <v>75374</v>
      </c>
      <c r="D37" s="14">
        <v>357141</v>
      </c>
      <c r="E37" s="14">
        <v>82475</v>
      </c>
      <c r="F37" s="15">
        <v>0.14636012349754365</v>
      </c>
      <c r="G37" s="15">
        <v>0.69349113575020871</v>
      </c>
      <c r="H37" s="15">
        <v>0.16014874075224761</v>
      </c>
    </row>
    <row r="38" spans="1:8" ht="15.5">
      <c r="A38" s="13" t="s">
        <v>7</v>
      </c>
      <c r="B38" s="14">
        <v>622820</v>
      </c>
      <c r="C38" s="14">
        <v>96186</v>
      </c>
      <c r="D38" s="14">
        <v>439158</v>
      </c>
      <c r="E38" s="14">
        <v>87476</v>
      </c>
      <c r="F38" s="15">
        <v>0.15443627372274493</v>
      </c>
      <c r="G38" s="15">
        <v>0.70511223146334412</v>
      </c>
      <c r="H38" s="15">
        <v>0.14045149481391092</v>
      </c>
    </row>
    <row r="39" spans="1:8">
      <c r="B39" s="16"/>
      <c r="E39" s="17"/>
      <c r="F39" s="18"/>
      <c r="G39" s="18"/>
      <c r="H39" s="18"/>
    </row>
  </sheetData>
  <sortState xmlns:xlrd2="http://schemas.microsoft.com/office/spreadsheetml/2017/richdata2" ref="A6:H38">
    <sortCondition descending="1" ref="H6:H38"/>
  </sortState>
  <hyperlinks>
    <hyperlink ref="A4" location="Table_of_contents!A1" display="Table of contents" xr:uid="{00000000-0004-0000-07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showGridLines="0" workbookViewId="0"/>
  </sheetViews>
  <sheetFormatPr defaultColWidth="9.23046875" defaultRowHeight="15.5"/>
  <cols>
    <col min="1" max="16384" width="9.23046875" style="2"/>
  </cols>
  <sheetData>
    <row r="1" spans="1:1" ht="20">
      <c r="A1" s="6" t="s">
        <v>78</v>
      </c>
    </row>
    <row r="2" spans="1:1" ht="15" customHeight="1">
      <c r="A2" s="56" t="s">
        <v>36</v>
      </c>
    </row>
  </sheetData>
  <hyperlinks>
    <hyperlink ref="A2" location="Table_of_contents!A1" display="Table of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A47746661</value>
    </field>
    <field name="Objective-Title">
      <value order="0">NRS - MYE 2022 - Publication - Figures - OFFICIAL SENSITIVE UNTIL 0930 ON 26 MARCH 2024</value>
    </field>
    <field name="Objective-Description">
      <value order="0">Figures 1-3 and accompanying data for MYE22 publication.</value>
    </field>
    <field name="Objective-CreationStamp">
      <value order="0">2024-03-15T13:46:16Z</value>
    </field>
    <field name="Objective-IsApproved">
      <value order="0">false</value>
    </field>
    <field name="Objective-IsPublished">
      <value order="0">true</value>
    </field>
    <field name="Objective-DatePublished">
      <value order="0">2024-03-19T13:23:36Z</value>
    </field>
    <field name="Objective-ModificationStamp">
      <value order="0">2024-03-19T13:23:37Z</value>
    </field>
    <field name="Objective-Owner">
      <value order="0">Miller, Martin M (U440937)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Population Estimates: Pre-publication: Part 2: 2022-2027</value>
    </field>
    <field name="Objective-Parent">
      <value order="0">National Records of Scotland (NRS): Population and Migration Statistics: Mid-Year Population Estimates: Pre-publication: Part 2: 2022-2027</value>
    </field>
    <field name="Objective-State">
      <value order="0">Published</value>
    </field>
    <field name="Objective-VersionId">
      <value order="0">vA71723936</value>
    </field>
    <field name="Objective-Version">
      <value order="0">1.0</value>
    </field>
    <field name="Objective-VersionNumber">
      <value order="0">8</value>
    </field>
    <field name="Objective-VersionComment">
      <value order="0"/>
    </field>
    <field name="Objective-FileNumber">
      <value order="0">CASE/586375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Cover_sheet</vt:lpstr>
      <vt:lpstr>Table_of_contents</vt:lpstr>
      <vt:lpstr>Notes</vt:lpstr>
      <vt:lpstr>Figure_1_data</vt:lpstr>
      <vt:lpstr>Figure_1</vt:lpstr>
      <vt:lpstr>Figure_2_data</vt:lpstr>
      <vt:lpstr>Figure_2</vt:lpstr>
      <vt:lpstr>Figure_3_data</vt:lpstr>
      <vt:lpstr>Figure_3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 Adam</cp:lastModifiedBy>
  <cp:lastPrinted>2018-03-26T09:24:57Z</cp:lastPrinted>
  <dcterms:created xsi:type="dcterms:W3CDTF">2006-03-02T15:35:27Z</dcterms:created>
  <dcterms:modified xsi:type="dcterms:W3CDTF">2024-03-21T14:55:50Z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A47746661</vt:lpwstr>
  </property>
  <property fmtid="{D5CDD505-2E9C-101B-9397-08002B2CF9AE}" pid="4" name="Objective-Title">
    <vt:lpwstr>NRS - MYE 2022 - Publication - Figures - OFFICIAL SENSITIVE UNTIL 0930 ON 26 MARCH 2024</vt:lpwstr>
  </property>
  <property fmtid="{D5CDD505-2E9C-101B-9397-08002B2CF9AE}" pid="5" name="Objective-Description">
    <vt:lpwstr>Figures 1-3 and accompanying data for MYE22 publication.</vt:lpwstr>
  </property>
  <property fmtid="{D5CDD505-2E9C-101B-9397-08002B2CF9AE}" pid="6" name="Objective-CreationStamp">
    <vt:filetime>2024-03-15T13:46:16Z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2024-03-19T13:23:36Z</vt:filetime>
  </property>
  <property fmtid="{D5CDD505-2E9C-101B-9397-08002B2CF9AE}" pid="10" name="Objective-ModificationStamp">
    <vt:filetime>2024-03-19T13:23:37Z</vt:filetime>
  </property>
  <property fmtid="{D5CDD505-2E9C-101B-9397-08002B2CF9AE}" pid="11" name="Objective-Owner">
    <vt:lpwstr>Miller, Martin M (U440937)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Population Estimates: Pre-publication: Part 2: 2022-2027</vt:lpwstr>
  </property>
  <property fmtid="{D5CDD505-2E9C-101B-9397-08002B2CF9AE}" pid="13" name="Objective-Parent">
    <vt:lpwstr>National Records of Scotland (NRS): Population and Migration Statistics: Mid-Year Population Estimates: Pre-publication: Part 2: 2022-2027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vA71723936</vt:lpwstr>
  </property>
  <property fmtid="{D5CDD505-2E9C-101B-9397-08002B2CF9AE}" pid="16" name="Objective-Version">
    <vt:lpwstr>1.0</vt:lpwstr>
  </property>
  <property fmtid="{D5CDD505-2E9C-101B-9397-08002B2CF9AE}" pid="17" name="Objective-VersionNumber">
    <vt:r8>8</vt:r8>
  </property>
  <property fmtid="{D5CDD505-2E9C-101B-9397-08002B2CF9AE}" pid="18" name="Objective-VersionComment">
    <vt:lpwstr/>
  </property>
  <property fmtid="{D5CDD505-2E9C-101B-9397-08002B2CF9AE}" pid="19" name="Objective-FileNumber">
    <vt:lpwstr>CASE/586375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