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35" yWindow="-135" windowWidth="19440" windowHeight="12510" tabRatio="648"/>
  </bookViews>
  <sheets>
    <sheet name="Table 8b" sheetId="71" r:id="rId1"/>
    <sheet name="T1 Household estimates (2)" sheetId="26" state="hidden" r:id="rId2"/>
    <sheet name="Chart1 household type (2)" sheetId="29" state="hidden" r:id="rId3"/>
  </sheets>
  <externalReferences>
    <externalReference r:id="rId4"/>
  </externalReferences>
  <definedNames>
    <definedName name="_xlnm.Print_Area" localSheetId="0">'Table 8b'!$A$1:$F$100</definedName>
    <definedName name="_xlnm.Print_Area">#REF!</definedName>
    <definedName name="ProjBirths" localSheetId="0">[1]Scratchpad!#REF!</definedName>
    <definedName name="ProjBirths">[1]Scratchpad!#REF!</definedName>
  </definedNames>
  <calcPr calcId="145621"/>
</workbook>
</file>

<file path=xl/calcChain.xml><?xml version="1.0" encoding="utf-8"?>
<calcChain xmlns="http://schemas.openxmlformats.org/spreadsheetml/2006/main">
  <c r="B5" i="26" l="1"/>
  <c r="C5" i="26"/>
  <c r="D5" i="26"/>
  <c r="E5" i="26"/>
  <c r="F5" i="26"/>
  <c r="G5" i="26"/>
  <c r="H5" i="26"/>
  <c r="I5" i="26"/>
  <c r="J6" i="26"/>
  <c r="K6" i="26" s="1"/>
  <c r="L6" i="26"/>
  <c r="M6" i="26" s="1"/>
  <c r="J7" i="26"/>
  <c r="K7" i="26" s="1"/>
  <c r="L7" i="26"/>
  <c r="M7" i="26"/>
  <c r="J8" i="26"/>
  <c r="K8" i="26" s="1"/>
  <c r="L8" i="26"/>
  <c r="M8" i="26" s="1"/>
  <c r="J9" i="26"/>
  <c r="K9" i="26" s="1"/>
  <c r="L9" i="26"/>
  <c r="M9" i="26"/>
  <c r="J10" i="26"/>
  <c r="K10" i="26" s="1"/>
  <c r="L10" i="26"/>
  <c r="M10" i="26" s="1"/>
  <c r="J11" i="26"/>
  <c r="K11" i="26" s="1"/>
  <c r="L11" i="26"/>
  <c r="M11" i="26" s="1"/>
  <c r="J12" i="26"/>
  <c r="K12" i="26" s="1"/>
  <c r="L12" i="26"/>
  <c r="M12" i="26"/>
  <c r="J13" i="26"/>
  <c r="K13" i="26" s="1"/>
  <c r="L13" i="26"/>
  <c r="M13" i="26"/>
  <c r="J14" i="26"/>
  <c r="K14" i="26" s="1"/>
  <c r="L14" i="26"/>
  <c r="M14" i="26" s="1"/>
  <c r="J15" i="26"/>
  <c r="K15" i="26" s="1"/>
  <c r="L15" i="26"/>
  <c r="M15" i="26"/>
  <c r="J16" i="26"/>
  <c r="K16" i="26" s="1"/>
  <c r="L16" i="26"/>
  <c r="M16" i="26"/>
  <c r="J17" i="26"/>
  <c r="K17" i="26" s="1"/>
  <c r="L17" i="26"/>
  <c r="M17" i="26"/>
  <c r="J18" i="26"/>
  <c r="K18" i="26" s="1"/>
  <c r="L18" i="26"/>
  <c r="M18" i="26" s="1"/>
  <c r="J19" i="26"/>
  <c r="K19" i="26" s="1"/>
  <c r="L19" i="26"/>
  <c r="M19" i="26"/>
  <c r="J20" i="26"/>
  <c r="K20" i="26" s="1"/>
  <c r="L20" i="26"/>
  <c r="M20" i="26"/>
  <c r="J21" i="26"/>
  <c r="K21" i="26" s="1"/>
  <c r="L21" i="26"/>
  <c r="M21" i="26" s="1"/>
  <c r="J22" i="26"/>
  <c r="K22" i="26" s="1"/>
  <c r="L22" i="26"/>
  <c r="M22" i="26" s="1"/>
  <c r="J23" i="26"/>
  <c r="K23" i="26" s="1"/>
  <c r="L23" i="26"/>
  <c r="M23" i="26"/>
  <c r="J24" i="26"/>
  <c r="K24" i="26" s="1"/>
  <c r="L24" i="26"/>
  <c r="M24" i="26" s="1"/>
  <c r="J25" i="26"/>
  <c r="K25" i="26" s="1"/>
  <c r="L25" i="26"/>
  <c r="M25" i="26"/>
  <c r="J26" i="26"/>
  <c r="K26" i="26" s="1"/>
  <c r="L26" i="26"/>
  <c r="M26" i="26" s="1"/>
  <c r="J27" i="26"/>
  <c r="K27" i="26" s="1"/>
  <c r="L27" i="26"/>
  <c r="M27" i="26" s="1"/>
  <c r="J28" i="26"/>
  <c r="K28" i="26" s="1"/>
  <c r="L28" i="26"/>
  <c r="M28" i="26"/>
  <c r="J29" i="26"/>
  <c r="K29" i="26" s="1"/>
  <c r="L29" i="26"/>
  <c r="M29" i="26"/>
  <c r="J30" i="26"/>
  <c r="K30" i="26" s="1"/>
  <c r="L30" i="26"/>
  <c r="M30" i="26" s="1"/>
  <c r="J31" i="26"/>
  <c r="K31" i="26" s="1"/>
  <c r="L31" i="26"/>
  <c r="M31" i="26"/>
  <c r="J32" i="26"/>
  <c r="K32" i="26" s="1"/>
  <c r="L32" i="26"/>
  <c r="M32" i="26"/>
  <c r="J33" i="26"/>
  <c r="K33" i="26" s="1"/>
  <c r="L33" i="26"/>
  <c r="M33" i="26"/>
  <c r="J34" i="26"/>
  <c r="K34" i="26" s="1"/>
  <c r="L34" i="26"/>
  <c r="M34" i="26" s="1"/>
  <c r="J35" i="26"/>
  <c r="K35" i="26" s="1"/>
  <c r="L35" i="26"/>
  <c r="M35" i="26"/>
  <c r="J36" i="26"/>
  <c r="K36" i="26" s="1"/>
  <c r="L36" i="26"/>
  <c r="M36" i="26"/>
  <c r="J37" i="26"/>
  <c r="K37" i="26" s="1"/>
  <c r="L37" i="26"/>
  <c r="M37" i="26" s="1"/>
  <c r="L5" i="26" l="1"/>
  <c r="M5" i="26" s="1"/>
  <c r="J5" i="26"/>
  <c r="K5" i="26" s="1"/>
</calcChain>
</file>

<file path=xl/sharedStrings.xml><?xml version="1.0" encoding="utf-8"?>
<sst xmlns="http://schemas.openxmlformats.org/spreadsheetml/2006/main" count="58" uniqueCount="56">
  <si>
    <t>Aberdeen City</t>
  </si>
  <si>
    <t>Aberdeenshire</t>
  </si>
  <si>
    <t>Angus</t>
  </si>
  <si>
    <t>Argyll &amp; Bute</t>
  </si>
  <si>
    <t>Clackmannanshire</t>
  </si>
  <si>
    <t>Dumfries &amp; Galloway</t>
  </si>
  <si>
    <t>Dundee City</t>
  </si>
  <si>
    <t>East Ayrshire</t>
  </si>
  <si>
    <t>East Dunbartonshire</t>
  </si>
  <si>
    <t>East Lothian</t>
  </si>
  <si>
    <t>East Renfrewshire</t>
  </si>
  <si>
    <t>Edinburgh, City of</t>
  </si>
  <si>
    <t>Eilean Siar</t>
  </si>
  <si>
    <t>Falkirk</t>
  </si>
  <si>
    <t>Fife</t>
  </si>
  <si>
    <t>Glasgow City</t>
  </si>
  <si>
    <t>Highland</t>
  </si>
  <si>
    <t>Inverclyde</t>
  </si>
  <si>
    <t>Midlothian</t>
  </si>
  <si>
    <t>Moray</t>
  </si>
  <si>
    <t>North Ayrshire</t>
  </si>
  <si>
    <t>North Lanarkshire</t>
  </si>
  <si>
    <t>Orkney Isles</t>
  </si>
  <si>
    <t>Perth &amp; Kinross</t>
  </si>
  <si>
    <t>Renfrewshire</t>
  </si>
  <si>
    <t>Scottish Borders</t>
  </si>
  <si>
    <t>Shetland</t>
  </si>
  <si>
    <t>South Ayrshire</t>
  </si>
  <si>
    <t>South Lanarkshire</t>
  </si>
  <si>
    <t>Stirling</t>
  </si>
  <si>
    <t>West Dunbartonshire</t>
  </si>
  <si>
    <t>West Lothian</t>
  </si>
  <si>
    <t>Scotland</t>
  </si>
  <si>
    <t>%</t>
  </si>
  <si>
    <t>Number</t>
  </si>
  <si>
    <t>1. Figures for 1991 to 2001 are based on the number of households recorded in the 1991 and 2001 Censuses, and the mid-year population estimates.</t>
  </si>
  <si>
    <t xml:space="preserve">3. The number of occupied dwellings recorded in Table 4 is not exactly the same as the number of households recorded in the Census, due to the way that some dwellings are treated. </t>
  </si>
  <si>
    <t xml:space="preserve">This includes shared dwellings, communal establishments, some holiday accommodation and dwellings occupied entirely by adults who are 'disregarded' for Council Tax purposes. </t>
  </si>
  <si>
    <t>Therefore, the figures are adjusted to the 2001 Census results to produce these household estimates.</t>
  </si>
  <si>
    <t xml:space="preserve">4. The figures are also adjusted from September to June for comparative purposes.  This means that the yearly change in the number of households recorded in this table will not exactly match </t>
  </si>
  <si>
    <t>the change in the number of occupied dwellings recorded in Table 4, but the trends over time will be consistent.</t>
  </si>
  <si>
    <r>
      <t>Table 1: Household estimates for Scotland by local authority area, June 1991-2006</t>
    </r>
    <r>
      <rPr>
        <b/>
        <vertAlign val="superscript"/>
        <sz val="10"/>
        <rFont val="Arial"/>
        <family val="2"/>
      </rPr>
      <t>1-4</t>
    </r>
  </si>
  <si>
    <t>Change 2005-2006</t>
  </si>
  <si>
    <t>Change 2001-2006</t>
  </si>
  <si>
    <t>2. Figures for 2002 to 2006 are based on the number of occupied dwellings (Table 4), adjusted to the number of households recorded in the 2001 Census.</t>
  </si>
  <si>
    <t>Local authority</t>
  </si>
  <si>
    <t>Age</t>
  </si>
  <si>
    <t>90+</t>
  </si>
  <si>
    <t>© Crown Copyright 2017</t>
  </si>
  <si>
    <t xml:space="preserve"> Moves from Scotland</t>
  </si>
  <si>
    <t xml:space="preserve"> Moves to Scotland</t>
  </si>
  <si>
    <t xml:space="preserve"> Net Migration</t>
  </si>
  <si>
    <t>Number of migrants in the year to mid-2016.</t>
  </si>
  <si>
    <t>Includes asylum seekers and refugees.</t>
  </si>
  <si>
    <t>Notes</t>
  </si>
  <si>
    <t>Table 8b: Movements between Scotland and overseas, by single year of age, mid-2015 to mid-2016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</si>
</sst>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
  </numFmts>
  <fonts count="36">
    <font>
      <sz val="10"/>
      <name val="Arial"/>
    </font>
    <font>
      <sz val="10"/>
      <name val="Arial"/>
      <family val="2"/>
    </font>
    <font>
      <sz val="10"/>
      <name val="Arial"/>
      <family val="2"/>
    </font>
    <font>
      <sz val="10"/>
      <color theme="1"/>
      <name val="Arial"/>
      <family val="2"/>
    </font>
    <font>
      <sz val="10"/>
      <name val="Arial"/>
      <family val="2"/>
    </font>
    <font>
      <sz val="10"/>
      <name val="Arial"/>
      <family val="2"/>
    </font>
    <font>
      <sz val="10"/>
      <name val="Arial"/>
      <family val="2"/>
    </font>
    <font>
      <u/>
      <sz val="10"/>
      <color indexed="12"/>
      <name val="Arial"/>
      <family val="2"/>
    </font>
    <font>
      <b/>
      <sz val="10"/>
      <name val="Arial"/>
      <family val="2"/>
    </font>
    <font>
      <b/>
      <sz val="10"/>
      <name val="Arial"/>
      <family val="2"/>
    </font>
    <font>
      <i/>
      <sz val="10"/>
      <name val="Arial"/>
      <family val="2"/>
    </font>
    <font>
      <b/>
      <i/>
      <sz val="10"/>
      <name val="Arial"/>
      <family val="2"/>
    </font>
    <font>
      <sz val="8"/>
      <name val="Arial"/>
      <family val="2"/>
    </font>
    <font>
      <b/>
      <vertAlign val="superscript"/>
      <sz val="10"/>
      <name val="Arial"/>
      <family val="2"/>
    </font>
    <font>
      <sz val="10"/>
      <name val="Arial"/>
      <family val="2"/>
    </font>
    <font>
      <b/>
      <sz val="12"/>
      <name val="Arial"/>
      <family val="2"/>
    </font>
    <font>
      <sz val="8"/>
      <name val="Arial"/>
      <family val="2"/>
    </font>
    <font>
      <sz val="12"/>
      <name val="Arial"/>
      <family val="2"/>
    </font>
    <font>
      <b/>
      <sz val="8"/>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sz val="10"/>
      <name val="MS Sans Serif"/>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2"/>
      <name val="Cambria"/>
      <family val="2"/>
    </font>
    <font>
      <b/>
      <sz val="11"/>
      <color indexed="8"/>
      <name val="Calibri"/>
      <family val="2"/>
    </font>
  </fonts>
  <fills count="20">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theme="0"/>
        <bgColor indexed="64"/>
      </patternFill>
    </fill>
  </fills>
  <borders count="2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double">
        <color indexed="64"/>
      </right>
      <top/>
      <bottom/>
      <diagonal/>
    </border>
    <border>
      <left/>
      <right/>
      <top/>
      <bottom style="thin">
        <color indexed="64"/>
      </bottom>
      <diagonal/>
    </border>
    <border>
      <left/>
      <right style="double">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double">
        <color indexed="64"/>
      </right>
      <top style="thin">
        <color indexed="64"/>
      </top>
      <bottom/>
      <diagonal/>
    </border>
  </borders>
  <cellStyleXfs count="52">
    <xf numFmtId="0" fontId="0" fillId="0" borderId="0"/>
    <xf numFmtId="0" fontId="19"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4" borderId="0" applyNumberFormat="0" applyBorder="0" applyAlignment="0" applyProtection="0"/>
    <xf numFmtId="0" fontId="19" fillId="6" borderId="0" applyNumberFormat="0" applyBorder="0" applyAlignment="0" applyProtection="0"/>
    <xf numFmtId="0" fontId="19" fillId="3"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6" borderId="0" applyNumberFormat="0" applyBorder="0" applyAlignment="0" applyProtection="0"/>
    <xf numFmtId="0" fontId="19" fillId="4" borderId="0" applyNumberFormat="0" applyBorder="0" applyAlignment="0" applyProtection="0"/>
    <xf numFmtId="0" fontId="20" fillId="6"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8" borderId="0" applyNumberFormat="0" applyBorder="0" applyAlignment="0" applyProtection="0"/>
    <xf numFmtId="0" fontId="20" fillId="6" borderId="0" applyNumberFormat="0" applyBorder="0" applyAlignment="0" applyProtection="0"/>
    <xf numFmtId="0" fontId="20" fillId="3" borderId="0" applyNumberFormat="0" applyBorder="0" applyAlignment="0" applyProtection="0"/>
    <xf numFmtId="0" fontId="20" fillId="11"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1" fillId="15" borderId="0" applyNumberFormat="0" applyBorder="0" applyAlignment="0" applyProtection="0"/>
    <xf numFmtId="0" fontId="22" fillId="16" borderId="1" applyNumberFormat="0" applyAlignment="0" applyProtection="0"/>
    <xf numFmtId="0" fontId="23" fillId="17" borderId="2" applyNumberFormat="0" applyAlignment="0" applyProtection="0"/>
    <xf numFmtId="40" fontId="24" fillId="0" borderId="0" applyFont="0" applyFill="0" applyBorder="0" applyAlignment="0" applyProtection="0"/>
    <xf numFmtId="0" fontId="25" fillId="0" borderId="0" applyNumberFormat="0" applyFill="0" applyBorder="0" applyAlignment="0" applyProtection="0"/>
    <xf numFmtId="0" fontId="26" fillId="6" borderId="0" applyNumberFormat="0" applyBorder="0" applyAlignment="0" applyProtection="0"/>
    <xf numFmtId="0" fontId="27" fillId="0" borderId="3" applyNumberFormat="0" applyFill="0" applyAlignment="0" applyProtection="0"/>
    <xf numFmtId="0" fontId="28" fillId="0" borderId="4" applyNumberFormat="0" applyFill="0" applyAlignment="0" applyProtection="0"/>
    <xf numFmtId="0" fontId="29" fillId="0" borderId="5" applyNumberFormat="0" applyFill="0" applyAlignment="0" applyProtection="0"/>
    <xf numFmtId="0" fontId="29" fillId="0" borderId="0" applyNumberFormat="0" applyFill="0" applyBorder="0" applyAlignment="0" applyProtection="0"/>
    <xf numFmtId="0" fontId="7" fillId="0" borderId="0" applyNumberFormat="0" applyFill="0" applyBorder="0" applyAlignment="0" applyProtection="0">
      <alignment vertical="top"/>
      <protection locked="0"/>
    </xf>
    <xf numFmtId="0" fontId="30" fillId="7" borderId="1" applyNumberFormat="0" applyAlignment="0" applyProtection="0"/>
    <xf numFmtId="0" fontId="31" fillId="0" borderId="6" applyNumberFormat="0" applyFill="0" applyAlignment="0" applyProtection="0"/>
    <xf numFmtId="0" fontId="32" fillId="7" borderId="0" applyNumberFormat="0" applyBorder="0" applyAlignment="0" applyProtection="0"/>
    <xf numFmtId="0" fontId="12" fillId="4" borderId="7" applyNumberFormat="0" applyFont="0" applyAlignment="0" applyProtection="0"/>
    <xf numFmtId="0" fontId="33" fillId="16" borderId="8" applyNumberFormat="0" applyAlignment="0" applyProtection="0"/>
    <xf numFmtId="9" fontId="6" fillId="0" borderId="0" applyFont="0" applyFill="0" applyBorder="0" applyAlignment="0" applyProtection="0"/>
    <xf numFmtId="0" fontId="34" fillId="0" borderId="0" applyNumberFormat="0" applyFill="0" applyBorder="0" applyAlignment="0" applyProtection="0"/>
    <xf numFmtId="0" fontId="35" fillId="0" borderId="9" applyNumberFormat="0" applyFill="0" applyAlignment="0" applyProtection="0"/>
    <xf numFmtId="0" fontId="31" fillId="0" borderId="0" applyNumberFormat="0" applyFill="0" applyBorder="0" applyAlignment="0" applyProtection="0"/>
    <xf numFmtId="0" fontId="16" fillId="0" borderId="0"/>
    <xf numFmtId="0" fontId="12" fillId="0" borderId="0"/>
    <xf numFmtId="0" fontId="5" fillId="0" borderId="0"/>
    <xf numFmtId="0" fontId="3" fillId="0" borderId="0"/>
    <xf numFmtId="0" fontId="4" fillId="0" borderId="0"/>
    <xf numFmtId="0" fontId="2" fillId="0" borderId="0"/>
    <xf numFmtId="0" fontId="1" fillId="0" borderId="0"/>
  </cellStyleXfs>
  <cellXfs count="72">
    <xf numFmtId="0" fontId="0" fillId="0" borderId="0" xfId="0"/>
    <xf numFmtId="3" fontId="6" fillId="0" borderId="10" xfId="0" applyNumberFormat="1" applyFont="1" applyBorder="1"/>
    <xf numFmtId="3" fontId="0" fillId="0" borderId="0" xfId="0" applyNumberFormat="1" applyBorder="1"/>
    <xf numFmtId="3" fontId="6" fillId="0" borderId="0" xfId="0" applyNumberFormat="1" applyFont="1" applyBorder="1"/>
    <xf numFmtId="0" fontId="9" fillId="0" borderId="0" xfId="0" applyFont="1"/>
    <xf numFmtId="0" fontId="9" fillId="0" borderId="11" xfId="0" applyFont="1" applyBorder="1" applyAlignment="1">
      <alignment horizontal="center" wrapText="1"/>
    </xf>
    <xf numFmtId="164" fontId="10" fillId="0" borderId="0" xfId="41" applyNumberFormat="1" applyFont="1" applyBorder="1"/>
    <xf numFmtId="0" fontId="11" fillId="0" borderId="12" xfId="0" applyFont="1" applyBorder="1" applyAlignment="1">
      <alignment horizontal="center" wrapText="1"/>
    </xf>
    <xf numFmtId="0" fontId="11" fillId="0" borderId="13" xfId="0" applyFont="1" applyBorder="1" applyAlignment="1">
      <alignment horizontal="center" wrapText="1"/>
    </xf>
    <xf numFmtId="164" fontId="10" fillId="0" borderId="14" xfId="41" applyNumberFormat="1" applyFont="1" applyBorder="1"/>
    <xf numFmtId="0" fontId="0" fillId="0" borderId="0" xfId="0" applyBorder="1"/>
    <xf numFmtId="3" fontId="0" fillId="0" borderId="0" xfId="0" applyNumberFormat="1"/>
    <xf numFmtId="3" fontId="0" fillId="0" borderId="15" xfId="0" applyNumberFormat="1" applyBorder="1"/>
    <xf numFmtId="3" fontId="0" fillId="0" borderId="16" xfId="0" applyNumberFormat="1" applyBorder="1"/>
    <xf numFmtId="3" fontId="0" fillId="0" borderId="17" xfId="0" applyNumberFormat="1" applyBorder="1"/>
    <xf numFmtId="3" fontId="9" fillId="0" borderId="0" xfId="0" applyNumberFormat="1" applyFont="1"/>
    <xf numFmtId="164" fontId="14" fillId="0" borderId="0" xfId="41" applyNumberFormat="1" applyFont="1"/>
    <xf numFmtId="3" fontId="9" fillId="0" borderId="18" xfId="0" applyNumberFormat="1" applyFont="1" applyBorder="1"/>
    <xf numFmtId="3" fontId="9" fillId="0" borderId="19" xfId="0" applyNumberFormat="1" applyFont="1" applyBorder="1"/>
    <xf numFmtId="164" fontId="11" fillId="0" borderId="20" xfId="41" applyNumberFormat="1" applyFont="1" applyBorder="1"/>
    <xf numFmtId="3" fontId="6" fillId="0" borderId="21" xfId="0" applyNumberFormat="1" applyFont="1" applyBorder="1"/>
    <xf numFmtId="164" fontId="10" fillId="0" borderId="22" xfId="41" applyNumberFormat="1" applyFont="1" applyBorder="1"/>
    <xf numFmtId="0" fontId="9" fillId="0" borderId="20" xfId="0" applyFont="1" applyBorder="1"/>
    <xf numFmtId="164" fontId="11" fillId="0" borderId="18" xfId="41" applyNumberFormat="1" applyFont="1" applyBorder="1"/>
    <xf numFmtId="0" fontId="0" fillId="0" borderId="14" xfId="0" applyBorder="1"/>
    <xf numFmtId="0" fontId="6" fillId="0" borderId="14" xfId="0" applyFont="1" applyBorder="1"/>
    <xf numFmtId="0" fontId="0" fillId="0" borderId="22" xfId="0" applyBorder="1"/>
    <xf numFmtId="164" fontId="10" fillId="0" borderId="16" xfId="41" applyNumberFormat="1" applyFont="1" applyBorder="1"/>
    <xf numFmtId="0" fontId="6" fillId="0" borderId="0" xfId="0" applyFont="1"/>
    <xf numFmtId="3" fontId="9" fillId="0" borderId="23" xfId="0" applyNumberFormat="1" applyFont="1" applyBorder="1"/>
    <xf numFmtId="3" fontId="6" fillId="0" borderId="15" xfId="0" applyNumberFormat="1" applyFont="1" applyBorder="1"/>
    <xf numFmtId="3" fontId="14" fillId="18" borderId="0" xfId="0" applyNumberFormat="1" applyFont="1" applyFill="1"/>
    <xf numFmtId="0" fontId="0" fillId="18" borderId="0" xfId="0" applyFill="1"/>
    <xf numFmtId="0" fontId="0" fillId="18" borderId="0" xfId="0" applyFill="1" applyBorder="1"/>
    <xf numFmtId="3" fontId="0" fillId="18" borderId="0" xfId="0" applyNumberFormat="1" applyFill="1"/>
    <xf numFmtId="3" fontId="17" fillId="18" borderId="0" xfId="0" applyNumberFormat="1" applyFont="1" applyFill="1" applyBorder="1"/>
    <xf numFmtId="3" fontId="17" fillId="18" borderId="0" xfId="0" applyNumberFormat="1" applyFont="1" applyFill="1" applyBorder="1" applyAlignment="1">
      <alignment horizontal="right"/>
    </xf>
    <xf numFmtId="0" fontId="17" fillId="18" borderId="0" xfId="0" applyFont="1" applyFill="1" applyAlignment="1">
      <alignment vertical="center"/>
    </xf>
    <xf numFmtId="0" fontId="0" fillId="18" borderId="0" xfId="0" applyFill="1" applyBorder="1" applyAlignment="1"/>
    <xf numFmtId="1" fontId="0" fillId="18" borderId="0" xfId="0" applyNumberFormat="1" applyFill="1" applyBorder="1"/>
    <xf numFmtId="3" fontId="7" fillId="18" borderId="0" xfId="35" applyNumberFormat="1" applyFill="1" applyBorder="1" applyAlignment="1" applyProtection="1">
      <alignment horizontal="left"/>
    </xf>
    <xf numFmtId="0" fontId="14" fillId="18" borderId="0" xfId="0" applyFont="1" applyFill="1"/>
    <xf numFmtId="0" fontId="8" fillId="19" borderId="0" xfId="50" applyFont="1" applyFill="1" applyBorder="1"/>
    <xf numFmtId="0" fontId="8" fillId="19" borderId="0" xfId="50" applyFont="1" applyFill="1" applyBorder="1" applyAlignment="1">
      <alignment horizontal="centerContinuous"/>
    </xf>
    <xf numFmtId="0" fontId="2" fillId="19" borderId="0" xfId="50" applyFont="1" applyFill="1" applyBorder="1"/>
    <xf numFmtId="0" fontId="8" fillId="19" borderId="12" xfId="50" applyFont="1" applyFill="1" applyBorder="1" applyAlignment="1">
      <alignment horizontal="right" vertical="center"/>
    </xf>
    <xf numFmtId="0" fontId="8" fillId="19" borderId="0" xfId="50" applyFont="1" applyFill="1" applyBorder="1" applyAlignment="1">
      <alignment vertical="center"/>
    </xf>
    <xf numFmtId="3" fontId="2" fillId="19" borderId="0" xfId="50" applyNumberFormat="1" applyFont="1" applyFill="1" applyBorder="1"/>
    <xf numFmtId="3" fontId="2" fillId="19" borderId="0" xfId="50" applyNumberFormat="1" applyFont="1" applyFill="1" applyBorder="1" applyAlignment="1">
      <alignment horizontal="right"/>
    </xf>
    <xf numFmtId="0" fontId="2" fillId="19" borderId="0" xfId="50" applyFont="1" applyFill="1" applyBorder="1" applyAlignment="1">
      <alignment vertical="center"/>
    </xf>
    <xf numFmtId="0" fontId="2" fillId="19" borderId="16" xfId="50" applyFont="1" applyFill="1" applyBorder="1" applyAlignment="1">
      <alignment horizontal="right"/>
    </xf>
    <xf numFmtId="3" fontId="2" fillId="19" borderId="16" xfId="50" applyNumberFormat="1" applyFont="1" applyFill="1" applyBorder="1"/>
    <xf numFmtId="3" fontId="2" fillId="19" borderId="16" xfId="50" applyNumberFormat="1" applyFont="1" applyFill="1" applyBorder="1" applyAlignment="1">
      <alignment horizontal="right"/>
    </xf>
    <xf numFmtId="165" fontId="2" fillId="19" borderId="0" xfId="50" applyNumberFormat="1" applyFont="1" applyFill="1" applyBorder="1" applyAlignment="1">
      <alignment horizontal="right"/>
    </xf>
    <xf numFmtId="165" fontId="2" fillId="19" borderId="16" xfId="50" applyNumberFormat="1" applyFont="1" applyFill="1" applyBorder="1" applyAlignment="1">
      <alignment horizontal="right"/>
    </xf>
    <xf numFmtId="0" fontId="15" fillId="19" borderId="0" xfId="50" applyFont="1" applyFill="1" applyBorder="1" applyAlignment="1">
      <alignment horizontal="left"/>
    </xf>
    <xf numFmtId="0" fontId="12" fillId="19" borderId="0" xfId="50" applyFont="1" applyFill="1" applyBorder="1"/>
    <xf numFmtId="0" fontId="12" fillId="19" borderId="0" xfId="50" applyFont="1" applyFill="1" applyAlignment="1">
      <alignment wrapText="1"/>
    </xf>
    <xf numFmtId="0" fontId="12" fillId="19" borderId="0" xfId="50" applyFont="1" applyFill="1" applyAlignment="1">
      <alignment horizontal="left"/>
    </xf>
    <xf numFmtId="3" fontId="7" fillId="18" borderId="0" xfId="35" applyNumberFormat="1" applyFill="1" applyBorder="1" applyAlignment="1" applyProtection="1">
      <alignment horizontal="left"/>
    </xf>
    <xf numFmtId="0" fontId="18" fillId="19" borderId="0" xfId="50" applyFont="1" applyFill="1" applyBorder="1" applyAlignment="1">
      <alignment horizontal="left"/>
    </xf>
    <xf numFmtId="0" fontId="8" fillId="0" borderId="18" xfId="0" applyNumberFormat="1" applyFont="1" applyBorder="1" applyAlignment="1">
      <alignment horizontal="right" vertical="center"/>
    </xf>
    <xf numFmtId="0" fontId="8" fillId="0" borderId="16" xfId="0" applyNumberFormat="1" applyFont="1" applyBorder="1" applyAlignment="1">
      <alignment horizontal="right" vertical="center"/>
    </xf>
    <xf numFmtId="0" fontId="9" fillId="0" borderId="11" xfId="0" applyFont="1" applyBorder="1" applyAlignment="1">
      <alignment horizontal="center"/>
    </xf>
    <xf numFmtId="0" fontId="9" fillId="0" borderId="13" xfId="0" applyFont="1" applyBorder="1" applyAlignment="1">
      <alignment horizontal="center"/>
    </xf>
    <xf numFmtId="0" fontId="9" fillId="0" borderId="12" xfId="0" applyFont="1" applyBorder="1" applyAlignment="1">
      <alignment horizontal="center"/>
    </xf>
    <xf numFmtId="0" fontId="8" fillId="0" borderId="23" xfId="0" applyNumberFormat="1" applyFont="1" applyBorder="1" applyAlignment="1">
      <alignment horizontal="right" vertical="center"/>
    </xf>
    <xf numFmtId="0" fontId="8" fillId="0" borderId="17" xfId="0" applyNumberFormat="1" applyFont="1" applyBorder="1" applyAlignment="1">
      <alignment horizontal="right" vertical="center"/>
    </xf>
    <xf numFmtId="0" fontId="8" fillId="0" borderId="18" xfId="0" applyNumberFormat="1" applyFont="1" applyBorder="1" applyAlignment="1">
      <alignment horizontal="left" vertical="center"/>
    </xf>
    <xf numFmtId="0" fontId="8" fillId="0" borderId="16" xfId="0" applyNumberFormat="1" applyFont="1" applyBorder="1" applyAlignment="1">
      <alignment horizontal="left" vertical="center"/>
    </xf>
    <xf numFmtId="0" fontId="8" fillId="0" borderId="19" xfId="0" applyNumberFormat="1" applyFont="1" applyBorder="1" applyAlignment="1">
      <alignment horizontal="right" vertical="center"/>
    </xf>
    <xf numFmtId="0" fontId="8" fillId="0" borderId="21" xfId="0" applyNumberFormat="1" applyFont="1" applyBorder="1" applyAlignment="1">
      <alignment horizontal="right" vertical="center"/>
    </xf>
  </cellXfs>
  <cellStyles count="5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28"/>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Input" xfId="36" builtinId="20" customBuiltin="1"/>
    <cellStyle name="Linked Cell" xfId="37" builtinId="24" customBuiltin="1"/>
    <cellStyle name="Neutral" xfId="38" builtinId="28" customBuiltin="1"/>
    <cellStyle name="Normal" xfId="0" builtinId="0"/>
    <cellStyle name="Normal 2" xfId="47"/>
    <cellStyle name="Normal 2 2" xfId="49"/>
    <cellStyle name="Normal 2 2 2 2 2" xfId="50"/>
    <cellStyle name="Normal 3" xfId="48"/>
    <cellStyle name="Normal 4" xfId="51"/>
    <cellStyle name="Note" xfId="39" builtinId="10" customBuiltin="1"/>
    <cellStyle name="Output" xfId="40" builtinId="21" customBuiltin="1"/>
    <cellStyle name="Percent" xfId="41" builtinId="5"/>
    <cellStyle name="Title" xfId="42" builtinId="15" customBuiltin="1"/>
    <cellStyle name="Total" xfId="43" builtinId="25" customBuiltin="1"/>
    <cellStyle name="Warning Text" xfId="44" builtinId="11" customBuiltin="1"/>
    <cellStyle name="whole number" xfId="45"/>
    <cellStyle name="whole number 2" xfId="46"/>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chartsheet" Target="chartsheets/sheet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76421923474664E-2"/>
          <c:y val="7.4576271186440682E-2"/>
          <c:w val="0.6814891416752844"/>
          <c:h val="0.7169491525423729"/>
        </c:manualLayout>
      </c:layout>
      <c:areaChart>
        <c:grouping val="stacked"/>
        <c:varyColors val="0"/>
        <c:ser>
          <c:idx val="0"/>
          <c:order val="0"/>
          <c:tx>
            <c:strRef>
              <c:f>#REF!</c:f>
              <c:strCache>
                <c:ptCount val="1"/>
                <c:pt idx="0">
                  <c:v>#REF!</c:v>
                </c:pt>
              </c:strCache>
            </c:strRef>
          </c:tx>
          <c:spPr>
            <a:solidFill>
              <a:srgbClr val="CC99FF"/>
            </a:solidFill>
            <a:ln w="12700">
              <a:solidFill>
                <a:srgbClr val="000000"/>
              </a:solidFill>
              <a:prstDash val="solid"/>
            </a:ln>
          </c:spPr>
          <c:cat>
            <c:numRef>
              <c:f>#REF!</c:f>
              <c:numCache>
                <c:formatCode>General</c:formatCode>
                <c:ptCount val="1"/>
                <c:pt idx="0">
                  <c:v>1</c:v>
                </c:pt>
              </c:numCache>
            </c:numRef>
          </c:cat>
          <c:val>
            <c:numRef>
              <c:f>#REF!</c:f>
              <c:numCache>
                <c:formatCode>General</c:formatCode>
                <c:ptCount val="1"/>
                <c:pt idx="0">
                  <c:v>1</c:v>
                </c:pt>
              </c:numCache>
            </c:numRef>
          </c:val>
        </c:ser>
        <c:ser>
          <c:idx val="1"/>
          <c:order val="1"/>
          <c:tx>
            <c:strRef>
              <c:f>#REF!</c:f>
              <c:strCache>
                <c:ptCount val="1"/>
                <c:pt idx="0">
                  <c:v>#REF!</c:v>
                </c:pt>
              </c:strCache>
            </c:strRef>
          </c:tx>
          <c:spPr>
            <a:solidFill>
              <a:srgbClr val="CC9CCC"/>
            </a:solidFill>
            <a:ln w="12700">
              <a:solidFill>
                <a:srgbClr val="000000"/>
              </a:solidFill>
              <a:prstDash val="solid"/>
            </a:ln>
          </c:spPr>
          <c:cat>
            <c:numRef>
              <c:f>#REF!</c:f>
              <c:numCache>
                <c:formatCode>General</c:formatCode>
                <c:ptCount val="1"/>
                <c:pt idx="0">
                  <c:v>1</c:v>
                </c:pt>
              </c:numCache>
            </c:numRef>
          </c:cat>
          <c:val>
            <c:numRef>
              <c:f>#REF!</c:f>
              <c:numCache>
                <c:formatCode>General</c:formatCode>
                <c:ptCount val="1"/>
                <c:pt idx="0">
                  <c:v>1</c:v>
                </c:pt>
              </c:numCache>
            </c:numRef>
          </c:val>
        </c:ser>
        <c:ser>
          <c:idx val="2"/>
          <c:order val="2"/>
          <c:tx>
            <c:strRef>
              <c:f>#REF!</c:f>
              <c:strCache>
                <c:ptCount val="1"/>
                <c:pt idx="0">
                  <c:v>#REF!</c:v>
                </c:pt>
              </c:strCache>
            </c:strRef>
          </c:tx>
          <c:spPr>
            <a:solidFill>
              <a:srgbClr val="A6CAF0"/>
            </a:solidFill>
            <a:ln w="12700">
              <a:solidFill>
                <a:srgbClr val="000000"/>
              </a:solidFill>
              <a:prstDash val="solid"/>
            </a:ln>
          </c:spPr>
          <c:cat>
            <c:numRef>
              <c:f>#REF!</c:f>
              <c:numCache>
                <c:formatCode>General</c:formatCode>
                <c:ptCount val="1"/>
                <c:pt idx="0">
                  <c:v>1</c:v>
                </c:pt>
              </c:numCache>
            </c:numRef>
          </c:cat>
          <c:val>
            <c:numRef>
              <c:f>#REF!</c:f>
              <c:numCache>
                <c:formatCode>General</c:formatCode>
                <c:ptCount val="1"/>
                <c:pt idx="0">
                  <c:v>1</c:v>
                </c:pt>
              </c:numCache>
            </c:numRef>
          </c:val>
        </c:ser>
        <c:ser>
          <c:idx val="3"/>
          <c:order val="3"/>
          <c:tx>
            <c:strRef>
              <c:f>#REF!</c:f>
              <c:strCache>
                <c:ptCount val="1"/>
                <c:pt idx="0">
                  <c:v>#REF!</c:v>
                </c:pt>
              </c:strCache>
            </c:strRef>
          </c:tx>
          <c:spPr>
            <a:solidFill>
              <a:srgbClr val="3366FF"/>
            </a:solidFill>
            <a:ln w="12700">
              <a:solidFill>
                <a:srgbClr val="000000"/>
              </a:solidFill>
              <a:prstDash val="solid"/>
            </a:ln>
          </c:spPr>
          <c:cat>
            <c:numRef>
              <c:f>#REF!</c:f>
              <c:numCache>
                <c:formatCode>General</c:formatCode>
                <c:ptCount val="1"/>
                <c:pt idx="0">
                  <c:v>1</c:v>
                </c:pt>
              </c:numCache>
            </c:numRef>
          </c:cat>
          <c:val>
            <c:numRef>
              <c:f>#REF!</c:f>
              <c:numCache>
                <c:formatCode>General</c:formatCode>
                <c:ptCount val="1"/>
                <c:pt idx="0">
                  <c:v>1</c:v>
                </c:pt>
              </c:numCache>
            </c:numRef>
          </c:val>
        </c:ser>
        <c:ser>
          <c:idx val="4"/>
          <c:order val="4"/>
          <c:tx>
            <c:strRef>
              <c:f>#REF!</c:f>
              <c:strCache>
                <c:ptCount val="1"/>
                <c:pt idx="0">
                  <c:v>#REF!</c:v>
                </c:pt>
              </c:strCache>
            </c:strRef>
          </c:tx>
          <c:spPr>
            <a:solidFill>
              <a:srgbClr val="333399"/>
            </a:solidFill>
            <a:ln w="12700">
              <a:solidFill>
                <a:srgbClr val="000000"/>
              </a:solidFill>
              <a:prstDash val="solid"/>
            </a:ln>
          </c:spPr>
          <c:cat>
            <c:numRef>
              <c:f>#REF!</c:f>
              <c:numCache>
                <c:formatCode>General</c:formatCode>
                <c:ptCount val="1"/>
                <c:pt idx="0">
                  <c:v>1</c:v>
                </c:pt>
              </c:numCache>
            </c:numRef>
          </c:cat>
          <c:val>
            <c:numRef>
              <c:f>#REF!</c:f>
              <c:numCache>
                <c:formatCode>General</c:formatCode>
                <c:ptCount val="1"/>
                <c:pt idx="0">
                  <c:v>1</c:v>
                </c:pt>
              </c:numCache>
            </c:numRef>
          </c:val>
        </c:ser>
        <c:dLbls>
          <c:showLegendKey val="0"/>
          <c:showVal val="0"/>
          <c:showCatName val="0"/>
          <c:showSerName val="0"/>
          <c:showPercent val="0"/>
          <c:showBubbleSize val="0"/>
        </c:dLbls>
        <c:axId val="153329024"/>
        <c:axId val="153339392"/>
      </c:areaChart>
      <c:catAx>
        <c:axId val="153329024"/>
        <c:scaling>
          <c:orientation val="minMax"/>
        </c:scaling>
        <c:delete val="0"/>
        <c:axPos val="b"/>
        <c:title>
          <c:tx>
            <c:rich>
              <a:bodyPr/>
              <a:lstStyle/>
              <a:p>
                <a:pPr>
                  <a:defRPr sz="1575" b="1" i="0" u="none" strike="noStrike" baseline="0">
                    <a:solidFill>
                      <a:srgbClr val="000000"/>
                    </a:solidFill>
                    <a:latin typeface="Arial"/>
                    <a:ea typeface="Arial"/>
                    <a:cs typeface="Arial"/>
                  </a:defRPr>
                </a:pPr>
                <a:r>
                  <a:rPr lang="en-GB"/>
                  <a:t>Year</a:t>
                </a:r>
              </a:p>
            </c:rich>
          </c:tx>
          <c:layout>
            <c:manualLayout>
              <c:xMode val="edge"/>
              <c:yMode val="edge"/>
              <c:x val="0.39813857290589449"/>
              <c:y val="0.8779661016949152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575" b="0" i="0" u="none" strike="noStrike" baseline="0">
                <a:solidFill>
                  <a:srgbClr val="000000"/>
                </a:solidFill>
                <a:latin typeface="Arial"/>
                <a:ea typeface="Arial"/>
                <a:cs typeface="Arial"/>
              </a:defRPr>
            </a:pPr>
            <a:endParaRPr lang="en-US"/>
          </a:p>
        </c:txPr>
        <c:crossAx val="153339392"/>
        <c:crosses val="autoZero"/>
        <c:auto val="1"/>
        <c:lblAlgn val="ctr"/>
        <c:lblOffset val="100"/>
        <c:tickLblSkip val="1"/>
        <c:tickMarkSkip val="1"/>
        <c:noMultiLvlLbl val="0"/>
      </c:catAx>
      <c:valAx>
        <c:axId val="153339392"/>
        <c:scaling>
          <c:orientation val="minMax"/>
        </c:scaling>
        <c:delete val="0"/>
        <c:axPos val="l"/>
        <c:title>
          <c:tx>
            <c:rich>
              <a:bodyPr/>
              <a:lstStyle/>
              <a:p>
                <a:pPr>
                  <a:defRPr sz="1575" b="1" i="0" u="none" strike="noStrike" baseline="0">
                    <a:solidFill>
                      <a:srgbClr val="000000"/>
                    </a:solidFill>
                    <a:latin typeface="Arial"/>
                    <a:ea typeface="Arial"/>
                    <a:cs typeface="Arial"/>
                  </a:defRPr>
                </a:pPr>
                <a:r>
                  <a:rPr lang="en-GB"/>
                  <a:t>Number of households</a:t>
                </a:r>
              </a:p>
            </c:rich>
          </c:tx>
          <c:layout>
            <c:manualLayout>
              <c:xMode val="edge"/>
              <c:yMode val="edge"/>
              <c:x val="1.2409513960703205E-2"/>
              <c:y val="0.2322033898305084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575" b="0" i="0" u="none" strike="noStrike" baseline="0">
                <a:solidFill>
                  <a:srgbClr val="000000"/>
                </a:solidFill>
                <a:latin typeface="Arial"/>
                <a:ea typeface="Arial"/>
                <a:cs typeface="Arial"/>
              </a:defRPr>
            </a:pPr>
            <a:endParaRPr lang="en-US"/>
          </a:p>
        </c:txPr>
        <c:crossAx val="153329024"/>
        <c:crosses val="autoZero"/>
        <c:crossBetween val="midCat"/>
      </c:valAx>
      <c:spPr>
        <a:solidFill>
          <a:srgbClr val="FFFFFF"/>
        </a:solidFill>
        <a:ln w="12700">
          <a:solidFill>
            <a:srgbClr val="000000"/>
          </a:solidFill>
          <a:prstDash val="solid"/>
        </a:ln>
      </c:spPr>
    </c:plotArea>
    <c:legend>
      <c:legendPos val="r"/>
      <c:layout>
        <c:manualLayout>
          <c:xMode val="edge"/>
          <c:yMode val="edge"/>
          <c:x val="0.83660806618407446"/>
          <c:y val="0.33389830508474577"/>
          <c:w val="9.5139607032057913E-2"/>
          <c:h val="0.25593220338983053"/>
        </c:manualLayout>
      </c:layout>
      <c:overlay val="0"/>
      <c:spPr>
        <a:solidFill>
          <a:srgbClr val="FFFFFF"/>
        </a:solidFill>
        <a:ln w="3175">
          <a:solidFill>
            <a:srgbClr val="000000"/>
          </a:solidFill>
          <a:prstDash val="solid"/>
        </a:ln>
      </c:spPr>
      <c:txPr>
        <a:bodyPr/>
        <a:lstStyle/>
        <a:p>
          <a:pPr>
            <a:defRPr sz="1470" b="0" i="0" u="none" strike="noStrike" baseline="0">
              <a:solidFill>
                <a:srgbClr val="000000"/>
              </a:solidFill>
              <a:latin typeface="Arial"/>
              <a:ea typeface="Arial"/>
              <a:cs typeface="Arial"/>
            </a:defRPr>
          </a:pPr>
          <a:endParaRPr lang="en-US"/>
        </a:p>
      </c:txPr>
    </c:legend>
    <c:plotVisOnly val="1"/>
    <c:dispBlanksAs val="zero"/>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chartsheets/sheet1.xml><?xml version="1.0" encoding="utf-8"?>
<chartsheet xmlns="http://schemas.openxmlformats.org/spreadsheetml/2006/main" xmlns:r="http://schemas.openxmlformats.org/officeDocument/2006/relationships">
  <sheetPr codeName="Chart17"/>
  <sheetViews>
    <sheetView zoomScale="88" workbookViewId="0"/>
  </sheetViews>
  <pageMargins left="0.75" right="0.75" top="1" bottom="1" header="0.5" footer="0.5"/>
  <pageSetup paperSize="9" orientation="landscape" r:id="rId1"/>
  <headerFooter alignWithMargins="0"/>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9210675" cy="56197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cdr:x>
      <cdr:y>0.914</cdr:y>
    </cdr:from>
    <cdr:to>
      <cdr:x>0.661</cdr:x>
      <cdr:y>0.9955</cdr:y>
    </cdr:to>
    <cdr:sp macro="" textlink="">
      <cdr:nvSpPr>
        <cdr:cNvPr id="29697" name="Text Box 1"/>
        <cdr:cNvSpPr txBox="1">
          <a:spLocks xmlns:a="http://schemas.openxmlformats.org/drawingml/2006/main" noChangeArrowheads="1"/>
        </cdr:cNvSpPr>
      </cdr:nvSpPr>
      <cdr:spPr bwMode="auto">
        <a:xfrm xmlns:a="http://schemas.openxmlformats.org/drawingml/2006/main">
          <a:off x="0" y="5136452"/>
          <a:ext cx="6088256" cy="45800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n-GB" sz="1400" b="0" i="0" u="none" strike="noStrike" baseline="0">
              <a:solidFill>
                <a:srgbClr val="000000"/>
              </a:solidFill>
              <a:latin typeface="Arial"/>
              <a:cs typeface="Arial"/>
            </a:rPr>
            <a:t>Sources: 1981: Census. 1991: Census and mid-year population estimates</a:t>
          </a:r>
        </a:p>
        <a:p xmlns:a="http://schemas.openxmlformats.org/drawingml/2006/main">
          <a:pPr algn="l" rtl="0">
            <a:defRPr sz="1000"/>
          </a:pPr>
          <a:r>
            <a:rPr lang="en-GB" sz="1400" b="0" i="0" u="none" strike="noStrike" baseline="0">
              <a:solidFill>
                <a:srgbClr val="000000"/>
              </a:solidFill>
              <a:latin typeface="Arial"/>
              <a:cs typeface="Arial"/>
            </a:rPr>
            <a:t>               1999-2005: Scottish Household Survey</a:t>
          </a:r>
          <a:endParaRPr lang="en-GB"/>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ensusoutput2\wtsa\DATAPROD\PROJECTN\2004_based\Sub-national%20projections\Publish\Booklet\BIRTHS%20chart%20%25%20chang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perties"/>
      <sheetName val="Scratchpad"/>
      <sheetName val="Birth CHART for publication"/>
      <sheetName val="% change 04 to 24"/>
      <sheetName val="Chart Persons"/>
      <sheetName val="2005"/>
      <sheetName val="2006"/>
      <sheetName val="2007"/>
      <sheetName val="2008"/>
      <sheetName val="2009"/>
      <sheetName val="2010"/>
      <sheetName val="2011"/>
      <sheetName val="2012"/>
      <sheetName val="2013"/>
      <sheetName val="2014"/>
      <sheetName val="2015"/>
      <sheetName val="2016"/>
      <sheetName val="2017"/>
      <sheetName val="2018"/>
      <sheetName val="2019"/>
      <sheetName val="2020"/>
      <sheetName val="2021"/>
      <sheetName val="2022"/>
      <sheetName val="2023"/>
      <sheetName val="2024"/>
    </sheetNames>
    <sheetDataSet>
      <sheetData sheetId="0"/>
      <sheetData sheetId="1"/>
      <sheetData sheetId="2" refreshError="1"/>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Y136"/>
  <sheetViews>
    <sheetView tabSelected="1" zoomScaleNormal="100" workbookViewId="0">
      <selection sqref="A1:F1"/>
    </sheetView>
  </sheetViews>
  <sheetFormatPr defaultRowHeight="12.75"/>
  <cols>
    <col min="1" max="1" width="9.140625" style="32"/>
    <col min="2" max="2" width="21.85546875" style="32" customWidth="1"/>
    <col min="3" max="3" width="19.28515625" style="32" customWidth="1"/>
    <col min="4" max="4" width="14.140625" style="32" customWidth="1"/>
    <col min="5" max="5" width="20.28515625" style="32" bestFit="1" customWidth="1"/>
    <col min="6" max="6" width="23.7109375" style="32" customWidth="1"/>
    <col min="7" max="16384" width="9.140625" style="32"/>
  </cols>
  <sheetData>
    <row r="1" spans="1:13" ht="15.75">
      <c r="A1" s="55" t="s">
        <v>55</v>
      </c>
      <c r="B1" s="55"/>
      <c r="C1" s="55"/>
      <c r="D1" s="55"/>
      <c r="E1" s="55"/>
      <c r="F1" s="55"/>
      <c r="I1" s="59"/>
      <c r="J1" s="59"/>
    </row>
    <row r="2" spans="1:13">
      <c r="A2" s="42"/>
      <c r="B2" s="43"/>
      <c r="C2" s="43"/>
      <c r="D2" s="43"/>
      <c r="E2" s="43"/>
      <c r="F2" s="44"/>
      <c r="G2" s="33"/>
      <c r="H2" s="33"/>
      <c r="I2" s="40"/>
      <c r="J2" s="40"/>
    </row>
    <row r="3" spans="1:13" s="33" customFormat="1" ht="25.5" customHeight="1">
      <c r="A3" s="45" t="s">
        <v>46</v>
      </c>
      <c r="B3" s="45" t="s">
        <v>49</v>
      </c>
      <c r="C3" s="45" t="s">
        <v>50</v>
      </c>
      <c r="D3" s="45" t="s">
        <v>51</v>
      </c>
      <c r="E3" s="46"/>
      <c r="F3" s="44"/>
      <c r="G3" s="35"/>
      <c r="H3" s="35"/>
      <c r="I3" s="35"/>
      <c r="J3" s="36"/>
    </row>
    <row r="4" spans="1:13" ht="12.75" customHeight="1">
      <c r="A4" s="44">
        <v>0</v>
      </c>
      <c r="B4" s="53">
        <v>-134</v>
      </c>
      <c r="C4" s="47">
        <v>405</v>
      </c>
      <c r="D4" s="48">
        <v>271</v>
      </c>
      <c r="E4" s="48"/>
      <c r="F4" s="49"/>
      <c r="G4" s="37"/>
      <c r="H4" s="37"/>
      <c r="I4" s="37"/>
      <c r="J4" s="37"/>
    </row>
    <row r="5" spans="1:13" ht="12.75" customHeight="1">
      <c r="A5" s="44">
        <v>1</v>
      </c>
      <c r="B5" s="53">
        <v>-228</v>
      </c>
      <c r="C5" s="47">
        <v>601</v>
      </c>
      <c r="D5" s="48">
        <v>373</v>
      </c>
      <c r="E5" s="48"/>
      <c r="F5" s="44"/>
      <c r="G5" s="37"/>
      <c r="H5" s="37"/>
      <c r="I5" s="37"/>
      <c r="J5" s="37"/>
    </row>
    <row r="6" spans="1:13" ht="12.75" customHeight="1">
      <c r="A6" s="44">
        <v>2</v>
      </c>
      <c r="B6" s="53">
        <v>-221</v>
      </c>
      <c r="C6" s="47">
        <v>553</v>
      </c>
      <c r="D6" s="48">
        <v>332</v>
      </c>
      <c r="E6" s="48"/>
      <c r="F6" s="44"/>
      <c r="G6" s="34"/>
      <c r="H6" s="34"/>
      <c r="I6" s="34"/>
    </row>
    <row r="7" spans="1:13" ht="12.75" customHeight="1">
      <c r="A7" s="44">
        <v>3</v>
      </c>
      <c r="B7" s="53">
        <v>-204</v>
      </c>
      <c r="C7" s="47">
        <v>503</v>
      </c>
      <c r="D7" s="48">
        <v>299</v>
      </c>
      <c r="E7" s="48"/>
      <c r="F7" s="44"/>
      <c r="I7" s="34"/>
    </row>
    <row r="8" spans="1:13">
      <c r="A8" s="44">
        <v>4</v>
      </c>
      <c r="B8" s="53">
        <v>-193</v>
      </c>
      <c r="C8" s="47">
        <v>491</v>
      </c>
      <c r="D8" s="48">
        <v>298</v>
      </c>
      <c r="E8" s="48"/>
      <c r="F8" s="44"/>
    </row>
    <row r="9" spans="1:13">
      <c r="A9" s="44">
        <v>5</v>
      </c>
      <c r="B9" s="53">
        <v>-174</v>
      </c>
      <c r="C9" s="47">
        <v>454</v>
      </c>
      <c r="D9" s="48">
        <v>280</v>
      </c>
      <c r="E9" s="48"/>
      <c r="F9" s="44"/>
      <c r="G9" s="31"/>
      <c r="H9" s="31"/>
      <c r="I9" s="31"/>
    </row>
    <row r="10" spans="1:13">
      <c r="A10" s="44">
        <v>6</v>
      </c>
      <c r="B10" s="53">
        <v>-160</v>
      </c>
      <c r="C10" s="47">
        <v>396</v>
      </c>
      <c r="D10" s="48">
        <v>236</v>
      </c>
      <c r="E10" s="48"/>
      <c r="F10" s="44"/>
      <c r="G10" s="34"/>
    </row>
    <row r="11" spans="1:13">
      <c r="A11" s="44">
        <v>7</v>
      </c>
      <c r="B11" s="53">
        <v>-138</v>
      </c>
      <c r="C11" s="47">
        <v>348</v>
      </c>
      <c r="D11" s="48">
        <v>210</v>
      </c>
      <c r="E11" s="48"/>
      <c r="F11" s="44"/>
      <c r="K11" s="38"/>
      <c r="L11" s="38"/>
      <c r="M11" s="38"/>
    </row>
    <row r="12" spans="1:13">
      <c r="A12" s="44">
        <v>8</v>
      </c>
      <c r="B12" s="53">
        <v>-136</v>
      </c>
      <c r="C12" s="47">
        <v>328</v>
      </c>
      <c r="D12" s="48">
        <v>192</v>
      </c>
      <c r="E12" s="48"/>
      <c r="F12" s="44"/>
      <c r="K12" s="39"/>
      <c r="L12" s="39"/>
      <c r="M12" s="39"/>
    </row>
    <row r="13" spans="1:13">
      <c r="A13" s="44">
        <v>9</v>
      </c>
      <c r="B13" s="53">
        <v>-118</v>
      </c>
      <c r="C13" s="47">
        <v>285</v>
      </c>
      <c r="D13" s="48">
        <v>167</v>
      </c>
      <c r="E13" s="48"/>
      <c r="F13" s="44"/>
      <c r="K13" s="33"/>
      <c r="L13" s="33"/>
      <c r="M13" s="33"/>
    </row>
    <row r="14" spans="1:13">
      <c r="A14" s="44">
        <v>10</v>
      </c>
      <c r="B14" s="53">
        <v>-116</v>
      </c>
      <c r="C14" s="47">
        <v>304</v>
      </c>
      <c r="D14" s="48">
        <v>188</v>
      </c>
      <c r="E14" s="48"/>
      <c r="F14" s="44"/>
    </row>
    <row r="15" spans="1:13">
      <c r="A15" s="44">
        <v>11</v>
      </c>
      <c r="B15" s="53">
        <v>-105</v>
      </c>
      <c r="C15" s="47">
        <v>245</v>
      </c>
      <c r="D15" s="48">
        <v>140</v>
      </c>
      <c r="E15" s="48"/>
      <c r="F15" s="44"/>
    </row>
    <row r="16" spans="1:13">
      <c r="A16" s="44">
        <v>12</v>
      </c>
      <c r="B16" s="53">
        <v>-98</v>
      </c>
      <c r="C16" s="47">
        <v>253</v>
      </c>
      <c r="D16" s="48">
        <v>155</v>
      </c>
      <c r="E16" s="48"/>
      <c r="F16" s="44"/>
      <c r="G16" s="38"/>
      <c r="H16" s="38"/>
      <c r="I16" s="38"/>
      <c r="J16" s="38"/>
    </row>
    <row r="17" spans="1:10">
      <c r="A17" s="44">
        <v>13</v>
      </c>
      <c r="B17" s="53">
        <v>-84</v>
      </c>
      <c r="C17" s="47">
        <v>230</v>
      </c>
      <c r="D17" s="48">
        <v>146</v>
      </c>
      <c r="E17" s="48"/>
      <c r="F17" s="44"/>
      <c r="G17" s="39"/>
      <c r="H17" s="39"/>
      <c r="I17" s="39"/>
      <c r="J17" s="39"/>
    </row>
    <row r="18" spans="1:10">
      <c r="A18" s="44">
        <v>14</v>
      </c>
      <c r="B18" s="53">
        <v>-90</v>
      </c>
      <c r="C18" s="47">
        <v>245</v>
      </c>
      <c r="D18" s="48">
        <v>155</v>
      </c>
      <c r="E18" s="48"/>
      <c r="F18" s="44"/>
      <c r="G18" s="33"/>
      <c r="H18" s="33"/>
      <c r="I18" s="33"/>
      <c r="J18" s="33"/>
    </row>
    <row r="19" spans="1:10">
      <c r="A19" s="44">
        <v>15</v>
      </c>
      <c r="B19" s="53">
        <v>-83</v>
      </c>
      <c r="C19" s="47">
        <v>262</v>
      </c>
      <c r="D19" s="48">
        <v>179</v>
      </c>
      <c r="E19" s="48"/>
      <c r="F19" s="44"/>
    </row>
    <row r="20" spans="1:10">
      <c r="A20" s="44">
        <v>16</v>
      </c>
      <c r="B20" s="53">
        <v>-97</v>
      </c>
      <c r="C20" s="47">
        <v>308</v>
      </c>
      <c r="D20" s="48">
        <v>211</v>
      </c>
      <c r="E20" s="48"/>
      <c r="F20" s="44"/>
    </row>
    <row r="21" spans="1:10">
      <c r="A21" s="44">
        <v>17</v>
      </c>
      <c r="B21" s="53">
        <v>-101</v>
      </c>
      <c r="C21" s="47">
        <v>323</v>
      </c>
      <c r="D21" s="48">
        <v>222</v>
      </c>
      <c r="E21" s="48"/>
      <c r="F21" s="44"/>
    </row>
    <row r="22" spans="1:10">
      <c r="A22" s="44">
        <v>18</v>
      </c>
      <c r="B22" s="53">
        <v>-176</v>
      </c>
      <c r="C22" s="47">
        <v>795</v>
      </c>
      <c r="D22" s="48">
        <v>619</v>
      </c>
      <c r="E22" s="48"/>
      <c r="F22" s="44"/>
    </row>
    <row r="23" spans="1:10">
      <c r="A23" s="44">
        <v>19</v>
      </c>
      <c r="B23" s="53">
        <v>-286</v>
      </c>
      <c r="C23" s="47">
        <v>1822</v>
      </c>
      <c r="D23" s="48">
        <v>1536</v>
      </c>
      <c r="E23" s="48"/>
      <c r="F23" s="44"/>
    </row>
    <row r="24" spans="1:10">
      <c r="A24" s="44">
        <v>20</v>
      </c>
      <c r="B24" s="53">
        <v>-373</v>
      </c>
      <c r="C24" s="47">
        <v>1910</v>
      </c>
      <c r="D24" s="48">
        <v>1537</v>
      </c>
      <c r="E24" s="48"/>
      <c r="F24" s="44"/>
    </row>
    <row r="25" spans="1:10">
      <c r="A25" s="44">
        <v>21</v>
      </c>
      <c r="B25" s="53">
        <v>-613</v>
      </c>
      <c r="C25" s="47">
        <v>1973</v>
      </c>
      <c r="D25" s="48">
        <v>1360</v>
      </c>
      <c r="E25" s="48"/>
      <c r="F25" s="44"/>
    </row>
    <row r="26" spans="1:10">
      <c r="A26" s="44">
        <v>22</v>
      </c>
      <c r="B26" s="53">
        <v>-757</v>
      </c>
      <c r="C26" s="47">
        <v>2138</v>
      </c>
      <c r="D26" s="48">
        <v>1381</v>
      </c>
      <c r="E26" s="48"/>
      <c r="F26" s="44"/>
    </row>
    <row r="27" spans="1:10">
      <c r="A27" s="44">
        <v>23</v>
      </c>
      <c r="B27" s="53">
        <v>-891</v>
      </c>
      <c r="C27" s="47">
        <v>2634</v>
      </c>
      <c r="D27" s="48">
        <v>1743</v>
      </c>
      <c r="E27" s="48"/>
      <c r="F27" s="44"/>
    </row>
    <row r="28" spans="1:10">
      <c r="A28" s="44">
        <v>24</v>
      </c>
      <c r="B28" s="53">
        <v>-905</v>
      </c>
      <c r="C28" s="47">
        <v>2241</v>
      </c>
      <c r="D28" s="48">
        <v>1336</v>
      </c>
      <c r="E28" s="48"/>
      <c r="F28" s="44"/>
    </row>
    <row r="29" spans="1:10">
      <c r="A29" s="44">
        <v>25</v>
      </c>
      <c r="B29" s="53">
        <v>-985</v>
      </c>
      <c r="C29" s="47">
        <v>2024</v>
      </c>
      <c r="D29" s="48">
        <v>1039</v>
      </c>
      <c r="E29" s="48"/>
      <c r="F29" s="44"/>
    </row>
    <row r="30" spans="1:10">
      <c r="A30" s="44">
        <v>26</v>
      </c>
      <c r="B30" s="53">
        <v>-865</v>
      </c>
      <c r="C30" s="47">
        <v>1885</v>
      </c>
      <c r="D30" s="48">
        <v>1020</v>
      </c>
      <c r="E30" s="48"/>
      <c r="F30" s="44"/>
    </row>
    <row r="31" spans="1:10">
      <c r="A31" s="44">
        <v>27</v>
      </c>
      <c r="B31" s="53">
        <v>-741</v>
      </c>
      <c r="C31" s="47">
        <v>1586</v>
      </c>
      <c r="D31" s="48">
        <v>845</v>
      </c>
      <c r="E31" s="48"/>
      <c r="F31" s="44"/>
    </row>
    <row r="32" spans="1:10">
      <c r="A32" s="44">
        <v>28</v>
      </c>
      <c r="B32" s="53">
        <v>-704</v>
      </c>
      <c r="C32" s="47">
        <v>1433</v>
      </c>
      <c r="D32" s="48">
        <v>729</v>
      </c>
      <c r="E32" s="48"/>
      <c r="F32" s="44"/>
    </row>
    <row r="33" spans="1:6">
      <c r="A33" s="44">
        <v>29</v>
      </c>
      <c r="B33" s="53">
        <v>-589</v>
      </c>
      <c r="C33" s="47">
        <v>1255</v>
      </c>
      <c r="D33" s="48">
        <v>666</v>
      </c>
      <c r="E33" s="48"/>
      <c r="F33" s="44"/>
    </row>
    <row r="34" spans="1:6">
      <c r="A34" s="44">
        <v>30</v>
      </c>
      <c r="B34" s="53">
        <v>-525</v>
      </c>
      <c r="C34" s="47">
        <v>1097</v>
      </c>
      <c r="D34" s="48">
        <v>572</v>
      </c>
      <c r="E34" s="48"/>
      <c r="F34" s="44"/>
    </row>
    <row r="35" spans="1:6">
      <c r="A35" s="44">
        <v>31</v>
      </c>
      <c r="B35" s="53">
        <v>-476</v>
      </c>
      <c r="C35" s="47">
        <v>975</v>
      </c>
      <c r="D35" s="48">
        <v>499</v>
      </c>
      <c r="E35" s="48"/>
      <c r="F35" s="44"/>
    </row>
    <row r="36" spans="1:6">
      <c r="A36" s="44">
        <v>32</v>
      </c>
      <c r="B36" s="53">
        <v>-409</v>
      </c>
      <c r="C36" s="47">
        <v>913</v>
      </c>
      <c r="D36" s="48">
        <v>504</v>
      </c>
      <c r="E36" s="48"/>
      <c r="F36" s="44"/>
    </row>
    <row r="37" spans="1:6">
      <c r="A37" s="44">
        <v>33</v>
      </c>
      <c r="B37" s="53">
        <v>-383</v>
      </c>
      <c r="C37" s="47">
        <v>835</v>
      </c>
      <c r="D37" s="48">
        <v>452</v>
      </c>
      <c r="E37" s="48"/>
      <c r="F37" s="44"/>
    </row>
    <row r="38" spans="1:6">
      <c r="A38" s="44">
        <v>34</v>
      </c>
      <c r="B38" s="53">
        <v>-351</v>
      </c>
      <c r="C38" s="47">
        <v>723</v>
      </c>
      <c r="D38" s="48">
        <v>372</v>
      </c>
      <c r="E38" s="48"/>
      <c r="F38" s="44"/>
    </row>
    <row r="39" spans="1:6">
      <c r="A39" s="44">
        <v>35</v>
      </c>
      <c r="B39" s="53">
        <v>-325</v>
      </c>
      <c r="C39" s="47">
        <v>683</v>
      </c>
      <c r="D39" s="48">
        <v>358</v>
      </c>
      <c r="E39" s="48"/>
      <c r="F39" s="44"/>
    </row>
    <row r="40" spans="1:6">
      <c r="A40" s="44">
        <v>36</v>
      </c>
      <c r="B40" s="53">
        <v>-299</v>
      </c>
      <c r="C40" s="47">
        <v>591</v>
      </c>
      <c r="D40" s="48">
        <v>292</v>
      </c>
      <c r="E40" s="48"/>
      <c r="F40" s="44"/>
    </row>
    <row r="41" spans="1:6">
      <c r="A41" s="44">
        <v>37</v>
      </c>
      <c r="B41" s="53">
        <v>-276</v>
      </c>
      <c r="C41" s="47">
        <v>542</v>
      </c>
      <c r="D41" s="48">
        <v>266</v>
      </c>
      <c r="E41" s="48"/>
      <c r="F41" s="44"/>
    </row>
    <row r="42" spans="1:6">
      <c r="A42" s="44">
        <v>38</v>
      </c>
      <c r="B42" s="53">
        <v>-233</v>
      </c>
      <c r="C42" s="47">
        <v>470</v>
      </c>
      <c r="D42" s="48">
        <v>237</v>
      </c>
      <c r="E42" s="48"/>
      <c r="F42" s="44"/>
    </row>
    <row r="43" spans="1:6">
      <c r="A43" s="44">
        <v>39</v>
      </c>
      <c r="B43" s="53">
        <v>-215</v>
      </c>
      <c r="C43" s="47">
        <v>421</v>
      </c>
      <c r="D43" s="48">
        <v>206</v>
      </c>
      <c r="E43" s="48"/>
      <c r="F43" s="44"/>
    </row>
    <row r="44" spans="1:6">
      <c r="A44" s="44">
        <v>40</v>
      </c>
      <c r="B44" s="53">
        <v>-198</v>
      </c>
      <c r="C44" s="47">
        <v>402</v>
      </c>
      <c r="D44" s="48">
        <v>204</v>
      </c>
      <c r="E44" s="48"/>
      <c r="F44" s="44"/>
    </row>
    <row r="45" spans="1:6">
      <c r="A45" s="44">
        <v>41</v>
      </c>
      <c r="B45" s="53">
        <v>-183</v>
      </c>
      <c r="C45" s="47">
        <v>358</v>
      </c>
      <c r="D45" s="48">
        <v>175</v>
      </c>
      <c r="E45" s="48"/>
      <c r="F45" s="44"/>
    </row>
    <row r="46" spans="1:6">
      <c r="A46" s="44">
        <v>42</v>
      </c>
      <c r="B46" s="53">
        <v>-176</v>
      </c>
      <c r="C46" s="47">
        <v>317</v>
      </c>
      <c r="D46" s="48">
        <v>141</v>
      </c>
      <c r="E46" s="48"/>
      <c r="F46" s="44"/>
    </row>
    <row r="47" spans="1:6">
      <c r="A47" s="44">
        <v>43</v>
      </c>
      <c r="B47" s="53">
        <v>-166</v>
      </c>
      <c r="C47" s="47">
        <v>298</v>
      </c>
      <c r="D47" s="48">
        <v>132</v>
      </c>
      <c r="E47" s="48"/>
      <c r="F47" s="44"/>
    </row>
    <row r="48" spans="1:6">
      <c r="A48" s="44">
        <v>44</v>
      </c>
      <c r="B48" s="53">
        <v>-162</v>
      </c>
      <c r="C48" s="47">
        <v>241</v>
      </c>
      <c r="D48" s="48">
        <v>79</v>
      </c>
      <c r="E48" s="48"/>
      <c r="F48" s="44"/>
    </row>
    <row r="49" spans="1:6">
      <c r="A49" s="44">
        <v>45</v>
      </c>
      <c r="B49" s="53">
        <v>-149</v>
      </c>
      <c r="C49" s="47">
        <v>253</v>
      </c>
      <c r="D49" s="48">
        <v>104</v>
      </c>
      <c r="E49" s="48"/>
      <c r="F49" s="44"/>
    </row>
    <row r="50" spans="1:6">
      <c r="A50" s="44">
        <v>46</v>
      </c>
      <c r="B50" s="53">
        <v>-136</v>
      </c>
      <c r="C50" s="47">
        <v>230</v>
      </c>
      <c r="D50" s="48">
        <v>94</v>
      </c>
      <c r="E50" s="48"/>
      <c r="F50" s="44"/>
    </row>
    <row r="51" spans="1:6">
      <c r="A51" s="44">
        <v>47</v>
      </c>
      <c r="B51" s="53">
        <v>-125</v>
      </c>
      <c r="C51" s="47">
        <v>234</v>
      </c>
      <c r="D51" s="48">
        <v>109</v>
      </c>
      <c r="E51" s="48"/>
      <c r="F51" s="44"/>
    </row>
    <row r="52" spans="1:6">
      <c r="A52" s="44">
        <v>48</v>
      </c>
      <c r="B52" s="53">
        <v>-119</v>
      </c>
      <c r="C52" s="47">
        <v>195</v>
      </c>
      <c r="D52" s="48">
        <v>76</v>
      </c>
      <c r="E52" s="48"/>
      <c r="F52" s="44"/>
    </row>
    <row r="53" spans="1:6">
      <c r="A53" s="44">
        <v>49</v>
      </c>
      <c r="B53" s="53">
        <v>-139</v>
      </c>
      <c r="C53" s="47">
        <v>198</v>
      </c>
      <c r="D53" s="48">
        <v>59</v>
      </c>
      <c r="E53" s="48"/>
      <c r="F53" s="44"/>
    </row>
    <row r="54" spans="1:6">
      <c r="A54" s="44">
        <v>50</v>
      </c>
      <c r="B54" s="53">
        <v>-121</v>
      </c>
      <c r="C54" s="47">
        <v>150</v>
      </c>
      <c r="D54" s="48">
        <v>29</v>
      </c>
      <c r="E54" s="48"/>
      <c r="F54" s="44"/>
    </row>
    <row r="55" spans="1:6">
      <c r="A55" s="44">
        <v>51</v>
      </c>
      <c r="B55" s="53">
        <v>-112</v>
      </c>
      <c r="C55" s="47">
        <v>147</v>
      </c>
      <c r="D55" s="48">
        <v>35</v>
      </c>
      <c r="E55" s="48"/>
      <c r="F55" s="44"/>
    </row>
    <row r="56" spans="1:6">
      <c r="A56" s="44">
        <v>52</v>
      </c>
      <c r="B56" s="53">
        <v>-116</v>
      </c>
      <c r="C56" s="47">
        <v>136</v>
      </c>
      <c r="D56" s="48">
        <v>20</v>
      </c>
      <c r="E56" s="48"/>
      <c r="F56" s="44"/>
    </row>
    <row r="57" spans="1:6">
      <c r="A57" s="44">
        <v>53</v>
      </c>
      <c r="B57" s="53">
        <v>-97</v>
      </c>
      <c r="C57" s="47">
        <v>138</v>
      </c>
      <c r="D57" s="48">
        <v>41</v>
      </c>
      <c r="E57" s="48"/>
      <c r="F57" s="44"/>
    </row>
    <row r="58" spans="1:6">
      <c r="A58" s="44">
        <v>54</v>
      </c>
      <c r="B58" s="53">
        <v>-93</v>
      </c>
      <c r="C58" s="47">
        <v>131</v>
      </c>
      <c r="D58" s="48">
        <v>38</v>
      </c>
      <c r="E58" s="48"/>
      <c r="F58" s="44"/>
    </row>
    <row r="59" spans="1:6">
      <c r="A59" s="44">
        <v>55</v>
      </c>
      <c r="B59" s="53">
        <v>-96</v>
      </c>
      <c r="C59" s="47">
        <v>114</v>
      </c>
      <c r="D59" s="48">
        <v>18</v>
      </c>
      <c r="E59" s="48"/>
      <c r="F59" s="44"/>
    </row>
    <row r="60" spans="1:6">
      <c r="A60" s="44">
        <v>56</v>
      </c>
      <c r="B60" s="53">
        <v>-85</v>
      </c>
      <c r="C60" s="47">
        <v>123</v>
      </c>
      <c r="D60" s="48">
        <v>38</v>
      </c>
      <c r="E60" s="48"/>
      <c r="F60" s="44"/>
    </row>
    <row r="61" spans="1:6">
      <c r="A61" s="44">
        <v>57</v>
      </c>
      <c r="B61" s="53">
        <v>-83</v>
      </c>
      <c r="C61" s="47">
        <v>103</v>
      </c>
      <c r="D61" s="48">
        <v>20</v>
      </c>
      <c r="E61" s="48"/>
      <c r="F61" s="44"/>
    </row>
    <row r="62" spans="1:6">
      <c r="A62" s="44">
        <v>58</v>
      </c>
      <c r="B62" s="53">
        <v>-92</v>
      </c>
      <c r="C62" s="47">
        <v>103</v>
      </c>
      <c r="D62" s="48">
        <v>11</v>
      </c>
      <c r="E62" s="48"/>
      <c r="F62" s="44"/>
    </row>
    <row r="63" spans="1:6">
      <c r="A63" s="44">
        <v>59</v>
      </c>
      <c r="B63" s="53">
        <v>-83</v>
      </c>
      <c r="C63" s="47">
        <v>91</v>
      </c>
      <c r="D63" s="48">
        <v>8</v>
      </c>
      <c r="E63" s="48"/>
      <c r="F63" s="44"/>
    </row>
    <row r="64" spans="1:6">
      <c r="A64" s="44">
        <v>60</v>
      </c>
      <c r="B64" s="53">
        <v>-80</v>
      </c>
      <c r="C64" s="47">
        <v>81</v>
      </c>
      <c r="D64" s="48">
        <v>1</v>
      </c>
      <c r="E64" s="48"/>
      <c r="F64" s="44"/>
    </row>
    <row r="65" spans="1:6">
      <c r="A65" s="44">
        <v>61</v>
      </c>
      <c r="B65" s="53">
        <v>-72</v>
      </c>
      <c r="C65" s="47">
        <v>85</v>
      </c>
      <c r="D65" s="48">
        <v>13</v>
      </c>
      <c r="E65" s="48"/>
      <c r="F65" s="44"/>
    </row>
    <row r="66" spans="1:6">
      <c r="A66" s="44">
        <v>62</v>
      </c>
      <c r="B66" s="53">
        <v>-60</v>
      </c>
      <c r="C66" s="47">
        <v>77</v>
      </c>
      <c r="D66" s="48">
        <v>17</v>
      </c>
      <c r="E66" s="48"/>
      <c r="F66" s="44"/>
    </row>
    <row r="67" spans="1:6">
      <c r="A67" s="44">
        <v>63</v>
      </c>
      <c r="B67" s="53">
        <v>-72</v>
      </c>
      <c r="C67" s="47">
        <v>73</v>
      </c>
      <c r="D67" s="48">
        <v>1</v>
      </c>
      <c r="E67" s="48"/>
      <c r="F67" s="44"/>
    </row>
    <row r="68" spans="1:6">
      <c r="A68" s="44">
        <v>64</v>
      </c>
      <c r="B68" s="53">
        <v>-58</v>
      </c>
      <c r="C68" s="47">
        <v>67</v>
      </c>
      <c r="D68" s="48">
        <v>9</v>
      </c>
      <c r="E68" s="48"/>
      <c r="F68" s="44"/>
    </row>
    <row r="69" spans="1:6">
      <c r="A69" s="44">
        <v>65</v>
      </c>
      <c r="B69" s="53">
        <v>-61</v>
      </c>
      <c r="C69" s="47">
        <v>65</v>
      </c>
      <c r="D69" s="48">
        <v>4</v>
      </c>
      <c r="E69" s="48"/>
      <c r="F69" s="44"/>
    </row>
    <row r="70" spans="1:6">
      <c r="A70" s="44">
        <v>66</v>
      </c>
      <c r="B70" s="53">
        <v>-60</v>
      </c>
      <c r="C70" s="47">
        <v>62</v>
      </c>
      <c r="D70" s="48">
        <v>2</v>
      </c>
      <c r="E70" s="48"/>
      <c r="F70" s="44"/>
    </row>
    <row r="71" spans="1:6">
      <c r="A71" s="44">
        <v>67</v>
      </c>
      <c r="B71" s="53">
        <v>-64</v>
      </c>
      <c r="C71" s="47">
        <v>53</v>
      </c>
      <c r="D71" s="48">
        <v>-11</v>
      </c>
      <c r="E71" s="48"/>
      <c r="F71" s="44"/>
    </row>
    <row r="72" spans="1:6">
      <c r="A72" s="44">
        <v>68</v>
      </c>
      <c r="B72" s="53">
        <v>-57</v>
      </c>
      <c r="C72" s="47">
        <v>45</v>
      </c>
      <c r="D72" s="48">
        <v>-12</v>
      </c>
      <c r="E72" s="48"/>
      <c r="F72" s="44"/>
    </row>
    <row r="73" spans="1:6">
      <c r="A73" s="44">
        <v>69</v>
      </c>
      <c r="B73" s="53">
        <v>-60</v>
      </c>
      <c r="C73" s="47">
        <v>45</v>
      </c>
      <c r="D73" s="48">
        <v>-15</v>
      </c>
      <c r="E73" s="48"/>
      <c r="F73" s="44"/>
    </row>
    <row r="74" spans="1:6">
      <c r="A74" s="44">
        <v>70</v>
      </c>
      <c r="B74" s="53">
        <v>-44</v>
      </c>
      <c r="C74" s="47">
        <v>32</v>
      </c>
      <c r="D74" s="48">
        <v>-12</v>
      </c>
      <c r="E74" s="48"/>
      <c r="F74" s="44"/>
    </row>
    <row r="75" spans="1:6">
      <c r="A75" s="44">
        <v>71</v>
      </c>
      <c r="B75" s="53">
        <v>-43</v>
      </c>
      <c r="C75" s="47">
        <v>25</v>
      </c>
      <c r="D75" s="48">
        <v>-18</v>
      </c>
      <c r="E75" s="48"/>
      <c r="F75" s="44"/>
    </row>
    <row r="76" spans="1:6">
      <c r="A76" s="44">
        <v>72</v>
      </c>
      <c r="B76" s="53">
        <v>-37</v>
      </c>
      <c r="C76" s="47">
        <v>40</v>
      </c>
      <c r="D76" s="48">
        <v>3</v>
      </c>
      <c r="E76" s="48"/>
      <c r="F76" s="44"/>
    </row>
    <row r="77" spans="1:6">
      <c r="A77" s="44">
        <v>73</v>
      </c>
      <c r="B77" s="53">
        <v>-35</v>
      </c>
      <c r="C77" s="47">
        <v>21</v>
      </c>
      <c r="D77" s="48">
        <v>-14</v>
      </c>
      <c r="E77" s="48"/>
      <c r="F77" s="44"/>
    </row>
    <row r="78" spans="1:6">
      <c r="A78" s="44">
        <v>74</v>
      </c>
      <c r="B78" s="53">
        <v>-32</v>
      </c>
      <c r="C78" s="47">
        <v>18</v>
      </c>
      <c r="D78" s="48">
        <v>-14</v>
      </c>
      <c r="E78" s="48"/>
      <c r="F78" s="44"/>
    </row>
    <row r="79" spans="1:6">
      <c r="A79" s="44">
        <v>75</v>
      </c>
      <c r="B79" s="53">
        <v>-21</v>
      </c>
      <c r="C79" s="47">
        <v>19</v>
      </c>
      <c r="D79" s="48">
        <v>-2</v>
      </c>
      <c r="E79" s="48"/>
      <c r="F79" s="44"/>
    </row>
    <row r="80" spans="1:6">
      <c r="A80" s="44">
        <v>76</v>
      </c>
      <c r="B80" s="53">
        <v>-26</v>
      </c>
      <c r="C80" s="47">
        <v>21</v>
      </c>
      <c r="D80" s="48">
        <v>-5</v>
      </c>
      <c r="E80" s="48"/>
      <c r="F80" s="44"/>
    </row>
    <row r="81" spans="1:6">
      <c r="A81" s="44">
        <v>77</v>
      </c>
      <c r="B81" s="53">
        <v>-26</v>
      </c>
      <c r="C81" s="47">
        <v>13</v>
      </c>
      <c r="D81" s="48">
        <v>-13</v>
      </c>
      <c r="E81" s="48"/>
      <c r="F81" s="44"/>
    </row>
    <row r="82" spans="1:6">
      <c r="A82" s="44">
        <v>78</v>
      </c>
      <c r="B82" s="53">
        <v>-21</v>
      </c>
      <c r="C82" s="47">
        <v>16</v>
      </c>
      <c r="D82" s="48">
        <v>-5</v>
      </c>
      <c r="E82" s="48"/>
      <c r="F82" s="44"/>
    </row>
    <row r="83" spans="1:6">
      <c r="A83" s="44">
        <v>79</v>
      </c>
      <c r="B83" s="53">
        <v>-23</v>
      </c>
      <c r="C83" s="47">
        <v>18</v>
      </c>
      <c r="D83" s="48">
        <v>-5</v>
      </c>
      <c r="E83" s="48"/>
      <c r="F83" s="44"/>
    </row>
    <row r="84" spans="1:6">
      <c r="A84" s="44">
        <v>80</v>
      </c>
      <c r="B84" s="53">
        <v>-22</v>
      </c>
      <c r="C84" s="47">
        <v>13</v>
      </c>
      <c r="D84" s="48">
        <v>-9</v>
      </c>
      <c r="E84" s="48"/>
      <c r="F84" s="44"/>
    </row>
    <row r="85" spans="1:6">
      <c r="A85" s="44">
        <v>81</v>
      </c>
      <c r="B85" s="53">
        <v>-19</v>
      </c>
      <c r="C85" s="47">
        <v>10</v>
      </c>
      <c r="D85" s="48">
        <v>-9</v>
      </c>
      <c r="E85" s="48"/>
      <c r="F85" s="44"/>
    </row>
    <row r="86" spans="1:6">
      <c r="A86" s="44">
        <v>82</v>
      </c>
      <c r="B86" s="53">
        <v>-13</v>
      </c>
      <c r="C86" s="47">
        <v>14</v>
      </c>
      <c r="D86" s="48">
        <v>1</v>
      </c>
      <c r="E86" s="48"/>
      <c r="F86" s="44"/>
    </row>
    <row r="87" spans="1:6">
      <c r="A87" s="44">
        <v>83</v>
      </c>
      <c r="B87" s="53">
        <v>-11</v>
      </c>
      <c r="C87" s="47">
        <v>8</v>
      </c>
      <c r="D87" s="48">
        <v>-3</v>
      </c>
      <c r="E87" s="48"/>
      <c r="F87" s="44"/>
    </row>
    <row r="88" spans="1:6">
      <c r="A88" s="44">
        <v>84</v>
      </c>
      <c r="B88" s="53">
        <v>-13</v>
      </c>
      <c r="C88" s="47">
        <v>9</v>
      </c>
      <c r="D88" s="48">
        <v>-4</v>
      </c>
      <c r="E88" s="48"/>
      <c r="F88" s="44"/>
    </row>
    <row r="89" spans="1:6">
      <c r="A89" s="44">
        <v>85</v>
      </c>
      <c r="B89" s="53">
        <v>-8</v>
      </c>
      <c r="C89" s="47">
        <v>9</v>
      </c>
      <c r="D89" s="48">
        <v>1</v>
      </c>
      <c r="E89" s="48"/>
      <c r="F89" s="44"/>
    </row>
    <row r="90" spans="1:6">
      <c r="A90" s="44">
        <v>86</v>
      </c>
      <c r="B90" s="53">
        <v>-12</v>
      </c>
      <c r="C90" s="47">
        <v>5</v>
      </c>
      <c r="D90" s="48">
        <v>-7</v>
      </c>
      <c r="E90" s="48"/>
      <c r="F90" s="44"/>
    </row>
    <row r="91" spans="1:6">
      <c r="A91" s="44">
        <v>87</v>
      </c>
      <c r="B91" s="53">
        <v>-14</v>
      </c>
      <c r="C91" s="47">
        <v>3</v>
      </c>
      <c r="D91" s="48">
        <v>-11</v>
      </c>
      <c r="E91" s="48"/>
      <c r="F91" s="44"/>
    </row>
    <row r="92" spans="1:6">
      <c r="A92" s="44">
        <v>88</v>
      </c>
      <c r="B92" s="53">
        <v>-7</v>
      </c>
      <c r="C92" s="47">
        <v>3</v>
      </c>
      <c r="D92" s="48">
        <v>-4</v>
      </c>
      <c r="E92" s="48"/>
      <c r="F92" s="44"/>
    </row>
    <row r="93" spans="1:6">
      <c r="A93" s="44">
        <v>89</v>
      </c>
      <c r="B93" s="53">
        <v>-5</v>
      </c>
      <c r="C93" s="47">
        <v>3</v>
      </c>
      <c r="D93" s="48">
        <v>-2</v>
      </c>
      <c r="E93" s="48"/>
      <c r="F93" s="44"/>
    </row>
    <row r="94" spans="1:6">
      <c r="A94" s="50" t="s">
        <v>47</v>
      </c>
      <c r="B94" s="54">
        <v>-36</v>
      </c>
      <c r="C94" s="51">
        <v>5</v>
      </c>
      <c r="D94" s="52">
        <v>-31</v>
      </c>
      <c r="E94" s="48"/>
      <c r="F94" s="44"/>
    </row>
    <row r="95" spans="1:6">
      <c r="A95" s="44"/>
      <c r="B95" s="47"/>
      <c r="C95" s="47"/>
      <c r="D95" s="47"/>
      <c r="E95" s="47"/>
      <c r="F95" s="44"/>
    </row>
    <row r="96" spans="1:6" ht="10.5" customHeight="1">
      <c r="A96" s="60" t="s">
        <v>54</v>
      </c>
      <c r="B96" s="60"/>
      <c r="C96" s="47"/>
      <c r="D96" s="47"/>
      <c r="E96" s="47"/>
      <c r="F96" s="47"/>
    </row>
    <row r="97" spans="1:6" ht="10.5" customHeight="1">
      <c r="A97" s="56" t="s">
        <v>53</v>
      </c>
      <c r="B97" s="56"/>
      <c r="C97" s="44"/>
      <c r="D97" s="44"/>
      <c r="E97" s="44"/>
      <c r="F97" s="44"/>
    </row>
    <row r="98" spans="1:6" ht="10.5" customHeight="1">
      <c r="A98" s="57" t="s">
        <v>52</v>
      </c>
      <c r="B98" s="57"/>
      <c r="C98" s="57"/>
      <c r="D98" s="57"/>
      <c r="E98" s="44"/>
      <c r="F98" s="44"/>
    </row>
    <row r="99" spans="1:6">
      <c r="A99" s="44"/>
      <c r="B99" s="44"/>
      <c r="C99" s="44"/>
      <c r="D99" s="44"/>
      <c r="E99" s="44"/>
      <c r="F99" s="44"/>
    </row>
    <row r="100" spans="1:6" ht="10.5" customHeight="1">
      <c r="A100" s="58" t="s">
        <v>48</v>
      </c>
      <c r="B100" s="58"/>
      <c r="C100" s="44"/>
      <c r="D100" s="44"/>
      <c r="E100" s="44"/>
      <c r="F100" s="44"/>
    </row>
    <row r="126" spans="1:77">
      <c r="A126" s="41"/>
      <c r="B126" s="41"/>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c r="AA126" s="41"/>
      <c r="AB126" s="41"/>
      <c r="AC126" s="41"/>
      <c r="AD126" s="41"/>
      <c r="AE126" s="41"/>
      <c r="AF126" s="41"/>
      <c r="AG126" s="41"/>
      <c r="AH126" s="41"/>
      <c r="AI126" s="41"/>
      <c r="AJ126" s="41"/>
      <c r="AK126" s="41"/>
      <c r="AL126" s="41"/>
      <c r="AM126" s="41"/>
      <c r="AN126" s="41"/>
      <c r="AO126" s="41"/>
      <c r="AP126" s="41"/>
      <c r="AQ126" s="41"/>
      <c r="AR126" s="41"/>
      <c r="AS126" s="41"/>
      <c r="AT126" s="41"/>
      <c r="AU126" s="41"/>
      <c r="AV126" s="41"/>
      <c r="AW126" s="41"/>
      <c r="AX126" s="41"/>
      <c r="AY126" s="41"/>
      <c r="AZ126" s="41"/>
      <c r="BA126" s="41"/>
      <c r="BB126" s="41"/>
      <c r="BC126" s="41"/>
      <c r="BD126" s="41"/>
      <c r="BE126" s="41"/>
      <c r="BF126" s="41"/>
      <c r="BG126" s="41"/>
      <c r="BH126" s="41"/>
      <c r="BI126" s="41"/>
      <c r="BJ126" s="41"/>
      <c r="BK126" s="41"/>
      <c r="BL126" s="41"/>
      <c r="BM126" s="41"/>
      <c r="BN126" s="41"/>
      <c r="BO126" s="41"/>
      <c r="BP126" s="41"/>
      <c r="BQ126" s="41"/>
      <c r="BR126" s="41"/>
      <c r="BS126" s="41"/>
      <c r="BT126" s="41"/>
      <c r="BU126" s="41"/>
      <c r="BV126" s="41"/>
      <c r="BW126" s="41"/>
      <c r="BX126" s="41"/>
      <c r="BY126" s="41"/>
    </row>
    <row r="127" spans="1:77">
      <c r="A127" s="41"/>
      <c r="B127" s="41"/>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c r="AA127" s="41"/>
      <c r="AB127" s="41"/>
      <c r="AC127" s="41"/>
      <c r="AD127" s="41"/>
      <c r="AE127" s="41"/>
      <c r="AF127" s="41"/>
      <c r="AG127" s="41"/>
      <c r="AH127" s="41"/>
      <c r="AI127" s="41"/>
      <c r="AJ127" s="41"/>
      <c r="AK127" s="41"/>
      <c r="AL127" s="41"/>
      <c r="AM127" s="41"/>
      <c r="AN127" s="41"/>
      <c r="AO127" s="41"/>
      <c r="AP127" s="41"/>
      <c r="AQ127" s="41"/>
      <c r="AR127" s="41"/>
      <c r="AS127" s="41"/>
      <c r="AT127" s="41"/>
      <c r="AU127" s="41"/>
      <c r="AV127" s="41"/>
      <c r="AW127" s="41"/>
      <c r="AX127" s="41"/>
      <c r="AY127" s="41"/>
      <c r="AZ127" s="41"/>
      <c r="BA127" s="41"/>
      <c r="BB127" s="41"/>
      <c r="BC127" s="41"/>
      <c r="BD127" s="41"/>
      <c r="BE127" s="41"/>
      <c r="BF127" s="41"/>
      <c r="BG127" s="41"/>
      <c r="BH127" s="41"/>
      <c r="BI127" s="41"/>
      <c r="BJ127" s="41"/>
      <c r="BK127" s="41"/>
      <c r="BL127" s="41"/>
      <c r="BM127" s="41"/>
      <c r="BN127" s="41"/>
      <c r="BO127" s="41"/>
      <c r="BP127" s="41"/>
      <c r="BQ127" s="41"/>
      <c r="BR127" s="41"/>
      <c r="BS127" s="41"/>
      <c r="BT127" s="41"/>
      <c r="BU127" s="41"/>
      <c r="BV127" s="41"/>
      <c r="BW127" s="41"/>
      <c r="BX127" s="41"/>
      <c r="BY127" s="41"/>
    </row>
    <row r="128" spans="1:77">
      <c r="A128" s="41"/>
      <c r="B128" s="41"/>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c r="AA128" s="41"/>
      <c r="AB128" s="41"/>
      <c r="AC128" s="41"/>
      <c r="AD128" s="41"/>
      <c r="AE128" s="41"/>
      <c r="AF128" s="41"/>
      <c r="AG128" s="41"/>
      <c r="AH128" s="41"/>
      <c r="AI128" s="41"/>
      <c r="AJ128" s="41"/>
      <c r="AK128" s="41"/>
      <c r="AL128" s="41"/>
      <c r="AM128" s="41"/>
      <c r="AN128" s="41"/>
      <c r="AO128" s="41"/>
      <c r="AP128" s="41"/>
      <c r="AQ128" s="41"/>
      <c r="AR128" s="41"/>
      <c r="AS128" s="41"/>
      <c r="AT128" s="41"/>
      <c r="AU128" s="41"/>
      <c r="AV128" s="41"/>
      <c r="AW128" s="41"/>
      <c r="AX128" s="41"/>
      <c r="AY128" s="41"/>
      <c r="AZ128" s="41"/>
      <c r="BA128" s="41"/>
      <c r="BB128" s="41"/>
      <c r="BC128" s="41"/>
      <c r="BD128" s="41"/>
      <c r="BE128" s="41"/>
      <c r="BF128" s="41"/>
      <c r="BG128" s="41"/>
      <c r="BH128" s="41"/>
      <c r="BI128" s="41"/>
      <c r="BJ128" s="41"/>
      <c r="BK128" s="41"/>
      <c r="BL128" s="41"/>
      <c r="BM128" s="41"/>
      <c r="BN128" s="41"/>
      <c r="BO128" s="41"/>
      <c r="BP128" s="41"/>
      <c r="BQ128" s="41"/>
      <c r="BR128" s="41"/>
      <c r="BS128" s="41"/>
      <c r="BT128" s="41"/>
      <c r="BU128" s="41"/>
      <c r="BV128" s="41"/>
      <c r="BW128" s="41"/>
      <c r="BX128" s="41"/>
      <c r="BY128" s="41"/>
    </row>
    <row r="129" spans="1:77">
      <c r="A129" s="41"/>
      <c r="B129" s="41"/>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c r="AK129" s="41"/>
      <c r="AL129" s="41"/>
      <c r="AM129" s="41"/>
      <c r="AN129" s="41"/>
      <c r="AO129" s="41"/>
      <c r="AP129" s="41"/>
      <c r="AQ129" s="41"/>
      <c r="AR129" s="41"/>
      <c r="AS129" s="41"/>
      <c r="AT129" s="41"/>
      <c r="AU129" s="41"/>
      <c r="AV129" s="41"/>
      <c r="AW129" s="41"/>
      <c r="AX129" s="41"/>
      <c r="AY129" s="41"/>
      <c r="AZ129" s="41"/>
      <c r="BA129" s="41"/>
      <c r="BB129" s="41"/>
      <c r="BC129" s="41"/>
      <c r="BD129" s="41"/>
      <c r="BE129" s="41"/>
      <c r="BF129" s="41"/>
      <c r="BG129" s="41"/>
      <c r="BH129" s="41"/>
      <c r="BI129" s="41"/>
      <c r="BJ129" s="41"/>
      <c r="BK129" s="41"/>
      <c r="BL129" s="41"/>
      <c r="BM129" s="41"/>
      <c r="BN129" s="41"/>
      <c r="BO129" s="41"/>
      <c r="BP129" s="41"/>
      <c r="BQ129" s="41"/>
      <c r="BR129" s="41"/>
      <c r="BS129" s="41"/>
      <c r="BT129" s="41"/>
      <c r="BU129" s="41"/>
      <c r="BV129" s="41"/>
      <c r="BW129" s="41"/>
      <c r="BX129" s="41"/>
      <c r="BY129" s="41"/>
    </row>
    <row r="130" spans="1:77">
      <c r="A130" s="41"/>
      <c r="B130" s="41"/>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c r="AK130" s="41"/>
      <c r="AL130" s="41"/>
      <c r="AM130" s="41"/>
      <c r="AN130" s="41"/>
      <c r="AO130" s="41"/>
      <c r="AP130" s="41"/>
      <c r="AQ130" s="41"/>
      <c r="AR130" s="41"/>
      <c r="AS130" s="41"/>
      <c r="AT130" s="41"/>
      <c r="AU130" s="41"/>
      <c r="AV130" s="41"/>
      <c r="AW130" s="41"/>
      <c r="AX130" s="41"/>
      <c r="AY130" s="41"/>
      <c r="AZ130" s="41"/>
      <c r="BA130" s="41"/>
      <c r="BB130" s="41"/>
      <c r="BC130" s="41"/>
      <c r="BD130" s="41"/>
      <c r="BE130" s="41"/>
      <c r="BF130" s="41"/>
      <c r="BG130" s="41"/>
      <c r="BH130" s="41"/>
      <c r="BI130" s="41"/>
      <c r="BJ130" s="41"/>
      <c r="BK130" s="41"/>
      <c r="BL130" s="41"/>
      <c r="BM130" s="41"/>
      <c r="BN130" s="41"/>
      <c r="BO130" s="41"/>
      <c r="BP130" s="41"/>
      <c r="BQ130" s="41"/>
      <c r="BR130" s="41"/>
      <c r="BS130" s="41"/>
      <c r="BT130" s="41"/>
      <c r="BU130" s="41"/>
      <c r="BV130" s="41"/>
      <c r="BW130" s="41"/>
      <c r="BX130" s="41"/>
      <c r="BY130" s="41"/>
    </row>
    <row r="131" spans="1:77">
      <c r="A131" s="41"/>
      <c r="B131" s="41"/>
      <c r="C131" s="41"/>
      <c r="D131" s="41"/>
      <c r="E131" s="41"/>
      <c r="F131" s="41"/>
      <c r="G131" s="41"/>
      <c r="H131" s="41"/>
      <c r="I131" s="41"/>
      <c r="J131" s="41"/>
      <c r="K131" s="41"/>
      <c r="L131" s="41"/>
      <c r="M131" s="41"/>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c r="AK131" s="41"/>
      <c r="AL131" s="41"/>
      <c r="AM131" s="41"/>
      <c r="AN131" s="41"/>
      <c r="AO131" s="41"/>
      <c r="AP131" s="41"/>
      <c r="AQ131" s="41"/>
      <c r="AR131" s="41"/>
      <c r="AS131" s="41"/>
      <c r="AT131" s="41"/>
      <c r="AU131" s="41"/>
      <c r="AV131" s="41"/>
      <c r="AW131" s="41"/>
      <c r="AX131" s="41"/>
      <c r="AY131" s="41"/>
      <c r="AZ131" s="41"/>
      <c r="BA131" s="41"/>
      <c r="BB131" s="41"/>
      <c r="BC131" s="41"/>
      <c r="BD131" s="41"/>
      <c r="BE131" s="41"/>
      <c r="BF131" s="41"/>
      <c r="BG131" s="41"/>
      <c r="BH131" s="41"/>
      <c r="BI131" s="41"/>
      <c r="BJ131" s="41"/>
      <c r="BK131" s="41"/>
      <c r="BL131" s="41"/>
      <c r="BM131" s="41"/>
      <c r="BN131" s="41"/>
      <c r="BO131" s="41"/>
      <c r="BP131" s="41"/>
      <c r="BQ131" s="41"/>
      <c r="BR131" s="41"/>
      <c r="BS131" s="41"/>
      <c r="BT131" s="41"/>
      <c r="BU131" s="41"/>
      <c r="BV131" s="41"/>
      <c r="BW131" s="41"/>
      <c r="BX131" s="41"/>
      <c r="BY131" s="41"/>
    </row>
    <row r="132" spans="1:77">
      <c r="A132" s="41"/>
      <c r="B132" s="41"/>
      <c r="C132" s="41"/>
      <c r="D132" s="41"/>
      <c r="E132" s="41"/>
      <c r="F132" s="41"/>
      <c r="G132" s="41"/>
      <c r="H132" s="41"/>
      <c r="I132" s="41"/>
      <c r="J132" s="41"/>
      <c r="K132" s="41"/>
      <c r="L132" s="41"/>
      <c r="M132" s="41"/>
      <c r="N132" s="41"/>
      <c r="O132" s="41"/>
      <c r="P132" s="41"/>
      <c r="Q132" s="41"/>
      <c r="R132" s="41"/>
      <c r="S132" s="41"/>
      <c r="T132" s="41"/>
      <c r="U132" s="41"/>
      <c r="V132" s="41"/>
      <c r="W132" s="41"/>
      <c r="X132" s="41"/>
      <c r="Y132" s="41"/>
      <c r="Z132" s="41"/>
      <c r="AA132" s="41"/>
      <c r="AB132" s="41"/>
      <c r="AC132" s="41"/>
      <c r="AD132" s="41"/>
      <c r="AE132" s="41"/>
      <c r="AF132" s="41"/>
      <c r="AG132" s="41"/>
      <c r="AH132" s="41"/>
      <c r="AI132" s="41"/>
      <c r="AJ132" s="41"/>
      <c r="AK132" s="41"/>
      <c r="AL132" s="41"/>
      <c r="AM132" s="41"/>
      <c r="AN132" s="41"/>
      <c r="AO132" s="41"/>
      <c r="AP132" s="41"/>
      <c r="AQ132" s="41"/>
      <c r="AR132" s="41"/>
      <c r="AS132" s="41"/>
      <c r="AT132" s="41"/>
      <c r="AU132" s="41"/>
      <c r="AV132" s="41"/>
      <c r="AW132" s="41"/>
      <c r="AX132" s="41"/>
      <c r="AY132" s="41"/>
      <c r="AZ132" s="41"/>
      <c r="BA132" s="41"/>
      <c r="BB132" s="41"/>
      <c r="BC132" s="41"/>
      <c r="BD132" s="41"/>
      <c r="BE132" s="41"/>
      <c r="BF132" s="41"/>
      <c r="BG132" s="41"/>
      <c r="BH132" s="41"/>
      <c r="BI132" s="41"/>
      <c r="BJ132" s="41"/>
      <c r="BK132" s="41"/>
      <c r="BL132" s="41"/>
      <c r="BM132" s="41"/>
      <c r="BN132" s="41"/>
      <c r="BO132" s="41"/>
      <c r="BP132" s="41"/>
      <c r="BQ132" s="41"/>
      <c r="BR132" s="41"/>
      <c r="BS132" s="41"/>
      <c r="BT132" s="41"/>
      <c r="BU132" s="41"/>
      <c r="BV132" s="41"/>
      <c r="BW132" s="41"/>
      <c r="BX132" s="41"/>
      <c r="BY132" s="41"/>
    </row>
    <row r="133" spans="1:77">
      <c r="A133" s="41"/>
      <c r="B133" s="41"/>
      <c r="C133" s="41"/>
      <c r="D133" s="41"/>
      <c r="E133" s="41"/>
      <c r="F133" s="41"/>
      <c r="G133" s="41"/>
      <c r="H133" s="41"/>
      <c r="I133" s="41"/>
      <c r="J133" s="41"/>
      <c r="K133" s="41"/>
      <c r="L133" s="41"/>
      <c r="M133" s="41"/>
      <c r="N133" s="41"/>
      <c r="O133" s="41"/>
      <c r="P133" s="41"/>
      <c r="Q133" s="41"/>
      <c r="R133" s="41"/>
      <c r="S133" s="41"/>
      <c r="T133" s="41"/>
      <c r="U133" s="41"/>
      <c r="V133" s="41"/>
      <c r="W133" s="41"/>
      <c r="X133" s="41"/>
      <c r="Y133" s="41"/>
      <c r="Z133" s="41"/>
      <c r="AA133" s="41"/>
      <c r="AB133" s="41"/>
      <c r="AC133" s="41"/>
      <c r="AD133" s="41"/>
      <c r="AE133" s="41"/>
      <c r="AF133" s="41"/>
      <c r="AG133" s="41"/>
      <c r="AH133" s="41"/>
      <c r="AI133" s="41"/>
      <c r="AJ133" s="41"/>
      <c r="AK133" s="41"/>
      <c r="AL133" s="41"/>
      <c r="AM133" s="41"/>
      <c r="AN133" s="41"/>
      <c r="AO133" s="41"/>
      <c r="AP133" s="41"/>
      <c r="AQ133" s="41"/>
      <c r="AR133" s="41"/>
      <c r="AS133" s="41"/>
      <c r="AT133" s="41"/>
      <c r="AU133" s="41"/>
      <c r="AV133" s="41"/>
      <c r="AW133" s="41"/>
      <c r="AX133" s="41"/>
      <c r="AY133" s="41"/>
      <c r="AZ133" s="41"/>
      <c r="BA133" s="41"/>
      <c r="BB133" s="41"/>
      <c r="BC133" s="41"/>
      <c r="BD133" s="41"/>
      <c r="BE133" s="41"/>
      <c r="BF133" s="41"/>
      <c r="BG133" s="41"/>
      <c r="BH133" s="41"/>
      <c r="BI133" s="41"/>
      <c r="BJ133" s="41"/>
      <c r="BK133" s="41"/>
      <c r="BL133" s="41"/>
      <c r="BM133" s="41"/>
      <c r="BN133" s="41"/>
      <c r="BO133" s="41"/>
      <c r="BP133" s="41"/>
      <c r="BQ133" s="41"/>
      <c r="BR133" s="41"/>
      <c r="BS133" s="41"/>
      <c r="BT133" s="41"/>
      <c r="BU133" s="41"/>
      <c r="BV133" s="41"/>
      <c r="BW133" s="41"/>
      <c r="BX133" s="41"/>
      <c r="BY133" s="41"/>
    </row>
    <row r="134" spans="1:77">
      <c r="A134" s="41"/>
      <c r="B134" s="41"/>
      <c r="C134" s="41"/>
      <c r="D134" s="41"/>
      <c r="E134" s="41"/>
      <c r="F134" s="41"/>
      <c r="G134" s="41"/>
      <c r="H134" s="41"/>
      <c r="I134" s="41"/>
      <c r="J134" s="41"/>
      <c r="K134" s="41"/>
      <c r="L134" s="41"/>
      <c r="M134" s="41"/>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c r="AK134" s="41"/>
      <c r="AL134" s="41"/>
      <c r="AM134" s="41"/>
      <c r="AN134" s="41"/>
      <c r="AO134" s="41"/>
      <c r="AP134" s="41"/>
      <c r="AQ134" s="41"/>
      <c r="AR134" s="41"/>
      <c r="AS134" s="41"/>
      <c r="AT134" s="41"/>
      <c r="AU134" s="41"/>
      <c r="AV134" s="41"/>
      <c r="AW134" s="41"/>
      <c r="AX134" s="41"/>
      <c r="AY134" s="41"/>
      <c r="AZ134" s="41"/>
      <c r="BA134" s="41"/>
      <c r="BB134" s="41"/>
      <c r="BC134" s="41"/>
      <c r="BD134" s="41"/>
      <c r="BE134" s="41"/>
      <c r="BF134" s="41"/>
      <c r="BG134" s="41"/>
      <c r="BH134" s="41"/>
      <c r="BI134" s="41"/>
      <c r="BJ134" s="41"/>
      <c r="BK134" s="41"/>
      <c r="BL134" s="41"/>
      <c r="BM134" s="41"/>
      <c r="BN134" s="41"/>
      <c r="BO134" s="41"/>
      <c r="BP134" s="41"/>
      <c r="BQ134" s="41"/>
      <c r="BR134" s="41"/>
      <c r="BS134" s="41"/>
      <c r="BT134" s="41"/>
      <c r="BU134" s="41"/>
      <c r="BV134" s="41"/>
      <c r="BW134" s="41"/>
      <c r="BX134" s="41"/>
      <c r="BY134" s="41"/>
    </row>
    <row r="135" spans="1:77">
      <c r="A135" s="41"/>
      <c r="B135" s="41"/>
      <c r="C135" s="41"/>
      <c r="D135" s="41"/>
      <c r="E135" s="41"/>
      <c r="F135" s="41"/>
      <c r="G135" s="41"/>
      <c r="H135" s="41"/>
      <c r="I135" s="41"/>
      <c r="J135" s="41"/>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1"/>
      <c r="AL135" s="41"/>
      <c r="AM135" s="41"/>
      <c r="AN135" s="41"/>
      <c r="AO135" s="41"/>
      <c r="AP135" s="41"/>
      <c r="AQ135" s="41"/>
      <c r="AR135" s="41"/>
      <c r="AS135" s="41"/>
      <c r="AT135" s="41"/>
      <c r="AU135" s="41"/>
      <c r="AV135" s="41"/>
      <c r="AW135" s="41"/>
      <c r="AX135" s="41"/>
      <c r="AY135" s="41"/>
      <c r="AZ135" s="41"/>
      <c r="BA135" s="41"/>
      <c r="BB135" s="41"/>
      <c r="BC135" s="41"/>
      <c r="BD135" s="41"/>
      <c r="BE135" s="41"/>
      <c r="BF135" s="41"/>
      <c r="BG135" s="41"/>
      <c r="BH135" s="41"/>
      <c r="BI135" s="41"/>
      <c r="BJ135" s="41"/>
      <c r="BK135" s="41"/>
      <c r="BL135" s="41"/>
      <c r="BM135" s="41"/>
      <c r="BN135" s="41"/>
      <c r="BO135" s="41"/>
      <c r="BP135" s="41"/>
      <c r="BQ135" s="41"/>
      <c r="BR135" s="41"/>
      <c r="BS135" s="41"/>
      <c r="BT135" s="41"/>
      <c r="BU135" s="41"/>
      <c r="BV135" s="41"/>
      <c r="BW135" s="41"/>
      <c r="BX135" s="41"/>
      <c r="BY135" s="41"/>
    </row>
    <row r="136" spans="1:77">
      <c r="A136" s="41"/>
      <c r="B136" s="41"/>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c r="AA136" s="41"/>
      <c r="AB136" s="41"/>
      <c r="AC136" s="41"/>
      <c r="AD136" s="41"/>
      <c r="AE136" s="41"/>
      <c r="AF136" s="41"/>
      <c r="AG136" s="41"/>
      <c r="AH136" s="41"/>
      <c r="AI136" s="41"/>
      <c r="AJ136" s="41"/>
      <c r="AK136" s="41"/>
      <c r="AL136" s="41"/>
      <c r="AM136" s="41"/>
      <c r="AN136" s="41"/>
      <c r="AO136" s="41"/>
      <c r="AP136" s="41"/>
      <c r="AQ136" s="41"/>
      <c r="AR136" s="41"/>
      <c r="AS136" s="41"/>
      <c r="AT136" s="41"/>
      <c r="AU136" s="41"/>
      <c r="AV136" s="41"/>
      <c r="AW136" s="41"/>
      <c r="AX136" s="41"/>
      <c r="AY136" s="41"/>
      <c r="AZ136" s="41"/>
      <c r="BA136" s="41"/>
      <c r="BB136" s="41"/>
      <c r="BC136" s="41"/>
      <c r="BD136" s="41"/>
      <c r="BE136" s="41"/>
      <c r="BF136" s="41"/>
      <c r="BG136" s="41"/>
      <c r="BH136" s="41"/>
      <c r="BI136" s="41"/>
      <c r="BJ136" s="41"/>
      <c r="BK136" s="41"/>
      <c r="BL136" s="41"/>
      <c r="BM136" s="41"/>
      <c r="BN136" s="41"/>
      <c r="BO136" s="41"/>
      <c r="BP136" s="41"/>
      <c r="BQ136" s="41"/>
      <c r="BR136" s="41"/>
      <c r="BS136" s="41"/>
      <c r="BT136" s="41"/>
      <c r="BU136" s="41"/>
      <c r="BV136" s="41"/>
      <c r="BW136" s="41"/>
      <c r="BX136" s="41"/>
      <c r="BY136" s="41"/>
    </row>
  </sheetData>
  <mergeCells count="6">
    <mergeCell ref="A1:F1"/>
    <mergeCell ref="A97:B97"/>
    <mergeCell ref="A98:D98"/>
    <mergeCell ref="A100:B100"/>
    <mergeCell ref="I1:J1"/>
    <mergeCell ref="A96:B96"/>
  </mergeCells>
  <pageMargins left="0.75" right="0.75" top="1" bottom="1" header="0.5" footer="0.5"/>
  <pageSetup paperSize="9" scale="5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M45"/>
  <sheetViews>
    <sheetView zoomScale="75" zoomScaleNormal="75" zoomScaleSheetLayoutView="75" workbookViewId="0">
      <pane xSplit="1" ySplit="4" topLeftCell="B6" activePane="bottomRight" state="frozen"/>
      <selection activeCell="A2" sqref="A2"/>
      <selection pane="topRight" activeCell="A2" sqref="A2"/>
      <selection pane="bottomLeft" activeCell="A2" sqref="A2"/>
      <selection pane="bottomRight"/>
    </sheetView>
  </sheetViews>
  <sheetFormatPr defaultRowHeight="12.75"/>
  <cols>
    <col min="1" max="1" width="18.7109375" bestFit="1" customWidth="1"/>
    <col min="2" max="9" width="9" customWidth="1"/>
    <col min="10" max="13" width="8.42578125" customWidth="1"/>
  </cols>
  <sheetData>
    <row r="1" spans="1:13" ht="14.25">
      <c r="A1" s="4" t="s">
        <v>41</v>
      </c>
    </row>
    <row r="3" spans="1:13">
      <c r="A3" s="68" t="s">
        <v>45</v>
      </c>
      <c r="B3" s="70">
        <v>1991</v>
      </c>
      <c r="C3" s="61">
        <v>1996</v>
      </c>
      <c r="D3" s="66">
        <v>2001</v>
      </c>
      <c r="E3" s="61">
        <v>2002</v>
      </c>
      <c r="F3" s="61">
        <v>2003</v>
      </c>
      <c r="G3" s="61">
        <v>2004</v>
      </c>
      <c r="H3" s="61">
        <v>2005</v>
      </c>
      <c r="I3" s="61">
        <v>2006</v>
      </c>
      <c r="J3" s="63" t="s">
        <v>42</v>
      </c>
      <c r="K3" s="64"/>
      <c r="L3" s="63" t="s">
        <v>43</v>
      </c>
      <c r="M3" s="65"/>
    </row>
    <row r="4" spans="1:13" ht="12.75" customHeight="1">
      <c r="A4" s="69"/>
      <c r="B4" s="71"/>
      <c r="C4" s="62"/>
      <c r="D4" s="67"/>
      <c r="E4" s="62"/>
      <c r="F4" s="62"/>
      <c r="G4" s="62"/>
      <c r="H4" s="62"/>
      <c r="I4" s="62">
        <v>2006</v>
      </c>
      <c r="J4" s="5" t="s">
        <v>34</v>
      </c>
      <c r="K4" s="8" t="s">
        <v>33</v>
      </c>
      <c r="L4" s="5" t="s">
        <v>34</v>
      </c>
      <c r="M4" s="7" t="s">
        <v>33</v>
      </c>
    </row>
    <row r="5" spans="1:13" s="10" customFormat="1" ht="20.25" customHeight="1">
      <c r="A5" s="22" t="s">
        <v>32</v>
      </c>
      <c r="B5" s="17">
        <f t="shared" ref="B5:I5" si="0">SUM(B6:B37)</f>
        <v>2042809.3845529291</v>
      </c>
      <c r="C5" s="17">
        <f t="shared" si="0"/>
        <v>2125577.4750614706</v>
      </c>
      <c r="D5" s="29">
        <f t="shared" si="0"/>
        <v>2195033.4854709641</v>
      </c>
      <c r="E5" s="17">
        <f t="shared" si="0"/>
        <v>2210211.6854709643</v>
      </c>
      <c r="F5" s="17">
        <f t="shared" si="0"/>
        <v>2227676.0854709633</v>
      </c>
      <c r="G5" s="17">
        <f t="shared" si="0"/>
        <v>2248745.6854709643</v>
      </c>
      <c r="H5" s="17">
        <f t="shared" si="0"/>
        <v>2271352.885470964</v>
      </c>
      <c r="I5" s="17">
        <f t="shared" si="0"/>
        <v>2291575.4854709641</v>
      </c>
      <c r="J5" s="18">
        <f t="shared" ref="J5:J37" si="1">I5-H5</f>
        <v>20222.600000000093</v>
      </c>
      <c r="K5" s="19">
        <f t="shared" ref="K5:K37" si="2">J5/H5</f>
        <v>8.9033281131068922E-3</v>
      </c>
      <c r="L5" s="18">
        <f t="shared" ref="L5:L37" si="3">I5-D5</f>
        <v>96542</v>
      </c>
      <c r="M5" s="23">
        <f t="shared" ref="M5:M37" si="4">L5/D5</f>
        <v>4.398201696649108E-2</v>
      </c>
    </row>
    <row r="6" spans="1:13" ht="19.5" customHeight="1">
      <c r="A6" s="24" t="s">
        <v>0</v>
      </c>
      <c r="B6" s="2">
        <v>89949.142274840997</v>
      </c>
      <c r="C6" s="2">
        <v>95265.266106038587</v>
      </c>
      <c r="D6" s="12">
        <v>96943.725219092827</v>
      </c>
      <c r="E6" s="2">
        <v>97424.125219092835</v>
      </c>
      <c r="F6" s="2">
        <v>97923.725219092812</v>
      </c>
      <c r="G6" s="2">
        <v>98635.325219092818</v>
      </c>
      <c r="H6" s="2">
        <v>99269.125219092835</v>
      </c>
      <c r="I6" s="2">
        <v>100734.92521909282</v>
      </c>
      <c r="J6" s="1">
        <f t="shared" si="1"/>
        <v>1465.7999999999884</v>
      </c>
      <c r="K6" s="9">
        <f t="shared" si="2"/>
        <v>1.47659203882867E-2</v>
      </c>
      <c r="L6" s="1">
        <f t="shared" si="3"/>
        <v>3791.1999999999971</v>
      </c>
      <c r="M6" s="6">
        <f t="shared" si="4"/>
        <v>3.9107224231706435E-2</v>
      </c>
    </row>
    <row r="7" spans="1:13">
      <c r="A7" s="24" t="s">
        <v>1</v>
      </c>
      <c r="B7" s="2">
        <v>80473.296557625988</v>
      </c>
      <c r="C7" s="2">
        <v>87076.543766284696</v>
      </c>
      <c r="D7" s="12">
        <v>90901.957354666185</v>
      </c>
      <c r="E7" s="2">
        <v>92317.357354666165</v>
      </c>
      <c r="F7" s="2">
        <v>93726.9573546662</v>
      </c>
      <c r="G7" s="2">
        <v>95596.9573546662</v>
      </c>
      <c r="H7" s="2">
        <v>97401.357354666165</v>
      </c>
      <c r="I7" s="2">
        <v>98774.357354666165</v>
      </c>
      <c r="J7" s="1">
        <f t="shared" si="1"/>
        <v>1373</v>
      </c>
      <c r="K7" s="9">
        <f t="shared" si="2"/>
        <v>1.4096312795729477E-2</v>
      </c>
      <c r="L7" s="1">
        <f t="shared" si="3"/>
        <v>7872.3999999999796</v>
      </c>
      <c r="M7" s="6">
        <f t="shared" si="4"/>
        <v>8.6603195674706479E-2</v>
      </c>
    </row>
    <row r="8" spans="1:13">
      <c r="A8" s="24" t="s">
        <v>2</v>
      </c>
      <c r="B8" s="2">
        <v>43805.541285914027</v>
      </c>
      <c r="C8" s="2">
        <v>46066.480200749575</v>
      </c>
      <c r="D8" s="12">
        <v>46948.196981130677</v>
      </c>
      <c r="E8" s="2">
        <v>47174.796981130683</v>
      </c>
      <c r="F8" s="2">
        <v>47591.396981130689</v>
      </c>
      <c r="G8" s="2">
        <v>48122.396981130689</v>
      </c>
      <c r="H8" s="2">
        <v>48624.796981130683</v>
      </c>
      <c r="I8" s="2">
        <v>49090.99698113068</v>
      </c>
      <c r="J8" s="1">
        <f t="shared" si="1"/>
        <v>466.19999999999709</v>
      </c>
      <c r="K8" s="9">
        <f t="shared" si="2"/>
        <v>9.5877006989028759E-3</v>
      </c>
      <c r="L8" s="1">
        <f t="shared" si="3"/>
        <v>2142.8000000000029</v>
      </c>
      <c r="M8" s="6">
        <f t="shared" si="4"/>
        <v>4.5641795378451547E-2</v>
      </c>
    </row>
    <row r="9" spans="1:13">
      <c r="A9" s="24" t="s">
        <v>3</v>
      </c>
      <c r="B9" s="2">
        <v>37657.178468657141</v>
      </c>
      <c r="C9" s="2">
        <v>38108.026044008591</v>
      </c>
      <c r="D9" s="12">
        <v>39036.6292780941</v>
      </c>
      <c r="E9" s="2">
        <v>39270.029278094102</v>
      </c>
      <c r="F9" s="2">
        <v>39988.42927809411</v>
      </c>
      <c r="G9" s="2">
        <v>40219.629278094093</v>
      </c>
      <c r="H9" s="2">
        <v>40769.029278094102</v>
      </c>
      <c r="I9" s="2">
        <v>41093.429278094096</v>
      </c>
      <c r="J9" s="1">
        <f t="shared" si="1"/>
        <v>324.39999999999418</v>
      </c>
      <c r="K9" s="9">
        <f t="shared" si="2"/>
        <v>7.9570204575437325E-3</v>
      </c>
      <c r="L9" s="1">
        <f t="shared" si="3"/>
        <v>2056.7999999999956</v>
      </c>
      <c r="M9" s="6">
        <f t="shared" si="4"/>
        <v>5.268897540685448E-2</v>
      </c>
    </row>
    <row r="10" spans="1:13">
      <c r="A10" s="24" t="s">
        <v>4</v>
      </c>
      <c r="B10" s="2">
        <v>18856.799049642304</v>
      </c>
      <c r="C10" s="2">
        <v>19915.532815883282</v>
      </c>
      <c r="D10" s="12">
        <v>20572.173239107389</v>
      </c>
      <c r="E10" s="2">
        <v>20746.773239107388</v>
      </c>
      <c r="F10" s="2">
        <v>20978.573239107391</v>
      </c>
      <c r="G10" s="2">
        <v>21296.373239107394</v>
      </c>
      <c r="H10" s="2">
        <v>21609.973239107392</v>
      </c>
      <c r="I10" s="2">
        <v>21937.173239107389</v>
      </c>
      <c r="J10" s="1">
        <f t="shared" si="1"/>
        <v>327.19999999999709</v>
      </c>
      <c r="K10" s="9">
        <f t="shared" si="2"/>
        <v>1.5141157112025754E-2</v>
      </c>
      <c r="L10" s="1">
        <f t="shared" si="3"/>
        <v>1365</v>
      </c>
      <c r="M10" s="6">
        <f t="shared" si="4"/>
        <v>6.6351764790953421E-2</v>
      </c>
    </row>
    <row r="11" spans="1:13" ht="21" customHeight="1">
      <c r="A11" s="24" t="s">
        <v>5</v>
      </c>
      <c r="B11" s="2">
        <v>59299.942625627329</v>
      </c>
      <c r="C11" s="2">
        <v>61807.034301331507</v>
      </c>
      <c r="D11" s="12">
        <v>63899.287003465339</v>
      </c>
      <c r="E11" s="2">
        <v>64263.887003465337</v>
      </c>
      <c r="F11" s="2">
        <v>65019.087003465334</v>
      </c>
      <c r="G11" s="2">
        <v>65702.887003465337</v>
      </c>
      <c r="H11" s="2">
        <v>66464.687003465326</v>
      </c>
      <c r="I11" s="2">
        <v>66778.887003465337</v>
      </c>
      <c r="J11" s="1">
        <f t="shared" si="1"/>
        <v>314.20000000001164</v>
      </c>
      <c r="K11" s="9">
        <f t="shared" si="2"/>
        <v>4.727322344625349E-3</v>
      </c>
      <c r="L11" s="1">
        <f t="shared" si="3"/>
        <v>2879.5999999999985</v>
      </c>
      <c r="M11" s="6">
        <f t="shared" si="4"/>
        <v>4.5064665586078204E-2</v>
      </c>
    </row>
    <row r="12" spans="1:13">
      <c r="A12" s="24" t="s">
        <v>6</v>
      </c>
      <c r="B12" s="2">
        <v>67027.990566834327</v>
      </c>
      <c r="C12" s="2">
        <v>67410.285283002886</v>
      </c>
      <c r="D12" s="12">
        <v>66851.103069583623</v>
      </c>
      <c r="E12" s="2">
        <v>67266.903069583612</v>
      </c>
      <c r="F12" s="2">
        <v>67384.703069583629</v>
      </c>
      <c r="G12" s="2">
        <v>67726.303069583635</v>
      </c>
      <c r="H12" s="2">
        <v>67747.303069583635</v>
      </c>
      <c r="I12" s="2">
        <v>67761.903069583612</v>
      </c>
      <c r="J12" s="1">
        <f t="shared" si="1"/>
        <v>14.599999999976717</v>
      </c>
      <c r="K12" s="9">
        <f t="shared" si="2"/>
        <v>2.1550673367736831E-4</v>
      </c>
      <c r="L12" s="1">
        <f t="shared" si="3"/>
        <v>910.79999999998836</v>
      </c>
      <c r="M12" s="6">
        <f t="shared" si="4"/>
        <v>1.3624307725363329E-2</v>
      </c>
    </row>
    <row r="13" spans="1:13">
      <c r="A13" s="24" t="s">
        <v>7</v>
      </c>
      <c r="B13" s="2">
        <v>48778.929065228403</v>
      </c>
      <c r="C13" s="2">
        <v>49594.820630090566</v>
      </c>
      <c r="D13" s="12">
        <v>50404.333889324473</v>
      </c>
      <c r="E13" s="2">
        <v>50633.933889324479</v>
      </c>
      <c r="F13" s="2">
        <v>50967.333889324473</v>
      </c>
      <c r="G13" s="2">
        <v>51281.733889324467</v>
      </c>
      <c r="H13" s="2">
        <v>51458.733889324467</v>
      </c>
      <c r="I13" s="2">
        <v>51899.133889324461</v>
      </c>
      <c r="J13" s="1">
        <f t="shared" si="1"/>
        <v>440.39999999999418</v>
      </c>
      <c r="K13" s="9">
        <f t="shared" si="2"/>
        <v>8.5583139481665085E-3</v>
      </c>
      <c r="L13" s="1">
        <f t="shared" si="3"/>
        <v>1494.7999999999884</v>
      </c>
      <c r="M13" s="6">
        <f t="shared" si="4"/>
        <v>2.9656180027737331E-2</v>
      </c>
    </row>
    <row r="14" spans="1:13">
      <c r="A14" s="24" t="s">
        <v>8</v>
      </c>
      <c r="B14" s="2">
        <v>39479.279438428224</v>
      </c>
      <c r="C14" s="2">
        <v>41214.398438101656</v>
      </c>
      <c r="D14" s="12">
        <v>42253.835286824607</v>
      </c>
      <c r="E14" s="2">
        <v>42242.435286824606</v>
      </c>
      <c r="F14" s="2">
        <v>42260.235286824623</v>
      </c>
      <c r="G14" s="2">
        <v>42398.635286824618</v>
      </c>
      <c r="H14" s="2">
        <v>42591.635286824618</v>
      </c>
      <c r="I14" s="2">
        <v>42812.435286824606</v>
      </c>
      <c r="J14" s="1">
        <f t="shared" si="1"/>
        <v>220.79999999998836</v>
      </c>
      <c r="K14" s="9">
        <f t="shared" si="2"/>
        <v>5.1841165175522405E-3</v>
      </c>
      <c r="L14" s="1">
        <f t="shared" si="3"/>
        <v>558.59999999999854</v>
      </c>
      <c r="M14" s="6">
        <f t="shared" si="4"/>
        <v>1.3220101706937324E-2</v>
      </c>
    </row>
    <row r="15" spans="1:13">
      <c r="A15" s="24" t="s">
        <v>9</v>
      </c>
      <c r="B15" s="2">
        <v>34244.509073396614</v>
      </c>
      <c r="C15" s="2">
        <v>36159.468552600287</v>
      </c>
      <c r="D15" s="12">
        <v>38231.811784099533</v>
      </c>
      <c r="E15" s="2">
        <v>38647.411784099531</v>
      </c>
      <c r="F15" s="2">
        <v>38966.211784099534</v>
      </c>
      <c r="G15" s="2">
        <v>39356.011784099523</v>
      </c>
      <c r="H15" s="2">
        <v>39749.411784099531</v>
      </c>
      <c r="I15" s="2">
        <v>40416.611784099528</v>
      </c>
      <c r="J15" s="1">
        <f t="shared" si="1"/>
        <v>667.19999999999709</v>
      </c>
      <c r="K15" s="9">
        <f t="shared" si="2"/>
        <v>1.678515404514461E-2</v>
      </c>
      <c r="L15" s="1">
        <f t="shared" si="3"/>
        <v>2184.7999999999956</v>
      </c>
      <c r="M15" s="6">
        <f t="shared" si="4"/>
        <v>5.7146127741417835E-2</v>
      </c>
    </row>
    <row r="16" spans="1:13" ht="19.5" customHeight="1">
      <c r="A16" s="24" t="s">
        <v>10</v>
      </c>
      <c r="B16" s="2">
        <v>32212.412407150099</v>
      </c>
      <c r="C16" s="2">
        <v>33749.36123892491</v>
      </c>
      <c r="D16" s="12">
        <v>35023.83283229165</v>
      </c>
      <c r="E16" s="2">
        <v>35163.832832291635</v>
      </c>
      <c r="F16" s="2">
        <v>35328.83283229165</v>
      </c>
      <c r="G16" s="2">
        <v>35430.832832291635</v>
      </c>
      <c r="H16" s="2">
        <v>35512.032832291647</v>
      </c>
      <c r="I16" s="2">
        <v>35532.232832291644</v>
      </c>
      <c r="J16" s="1">
        <f t="shared" si="1"/>
        <v>20.19999999999709</v>
      </c>
      <c r="K16" s="9">
        <f t="shared" si="2"/>
        <v>5.6882128081467962E-4</v>
      </c>
      <c r="L16" s="1">
        <f t="shared" si="3"/>
        <v>508.39999999999418</v>
      </c>
      <c r="M16" s="6">
        <f t="shared" si="4"/>
        <v>1.451582990458012E-2</v>
      </c>
    </row>
    <row r="17" spans="1:13">
      <c r="A17" s="24" t="s">
        <v>11</v>
      </c>
      <c r="B17" s="2">
        <v>188714.06368903833</v>
      </c>
      <c r="C17" s="2">
        <v>197067.48538793394</v>
      </c>
      <c r="D17" s="12">
        <v>204955.91965506959</v>
      </c>
      <c r="E17" s="2">
        <v>206361.31965506956</v>
      </c>
      <c r="F17" s="2">
        <v>207551.51965506963</v>
      </c>
      <c r="G17" s="2">
        <v>209093.71965506958</v>
      </c>
      <c r="H17" s="2">
        <v>211731.1196550696</v>
      </c>
      <c r="I17" s="2">
        <v>213632.71965506958</v>
      </c>
      <c r="J17" s="1">
        <f t="shared" si="1"/>
        <v>1901.5999999999767</v>
      </c>
      <c r="K17" s="9">
        <f t="shared" si="2"/>
        <v>8.9812022110772674E-3</v>
      </c>
      <c r="L17" s="1">
        <f t="shared" si="3"/>
        <v>8676.7999999999884</v>
      </c>
      <c r="M17" s="6">
        <f t="shared" si="4"/>
        <v>4.233495677803599E-2</v>
      </c>
    </row>
    <row r="18" spans="1:13">
      <c r="A18" s="24" t="s">
        <v>12</v>
      </c>
      <c r="B18" s="2">
        <v>10979.905940219614</v>
      </c>
      <c r="C18" s="2">
        <v>11270.168824913115</v>
      </c>
      <c r="D18" s="12">
        <v>11283.134789520944</v>
      </c>
      <c r="E18" s="2">
        <v>11223.934789520943</v>
      </c>
      <c r="F18" s="2">
        <v>11302.134789520944</v>
      </c>
      <c r="G18" s="2">
        <v>11381.334789520944</v>
      </c>
      <c r="H18" s="2">
        <v>11485.534789520942</v>
      </c>
      <c r="I18" s="2">
        <v>11596.934789520943</v>
      </c>
      <c r="J18" s="1">
        <f t="shared" si="1"/>
        <v>111.40000000000146</v>
      </c>
      <c r="K18" s="9">
        <f t="shared" si="2"/>
        <v>9.6991565513901441E-3</v>
      </c>
      <c r="L18" s="1">
        <f t="shared" si="3"/>
        <v>313.79999999999927</v>
      </c>
      <c r="M18" s="6">
        <f t="shared" si="4"/>
        <v>2.7811419951433772E-2</v>
      </c>
    </row>
    <row r="19" spans="1:13">
      <c r="A19" s="24" t="s">
        <v>13</v>
      </c>
      <c r="B19" s="2">
        <v>56780.353809528307</v>
      </c>
      <c r="C19" s="2">
        <v>59480.226683902343</v>
      </c>
      <c r="D19" s="12">
        <v>62689.449589807351</v>
      </c>
      <c r="E19" s="2">
        <v>63534.049589807357</v>
      </c>
      <c r="F19" s="2">
        <v>64394.049589807357</v>
      </c>
      <c r="G19" s="2">
        <v>65391.049589807357</v>
      </c>
      <c r="H19" s="2">
        <v>65879.249589807354</v>
      </c>
      <c r="I19" s="2">
        <v>66651.249589807354</v>
      </c>
      <c r="J19" s="1">
        <f t="shared" si="1"/>
        <v>772</v>
      </c>
      <c r="K19" s="9">
        <f t="shared" si="2"/>
        <v>1.1718409131961965E-2</v>
      </c>
      <c r="L19" s="1">
        <f t="shared" si="3"/>
        <v>3961.8000000000029</v>
      </c>
      <c r="M19" s="6">
        <f t="shared" si="4"/>
        <v>6.3197236950125496E-2</v>
      </c>
    </row>
    <row r="20" spans="1:13">
      <c r="A20" s="24" t="s">
        <v>14</v>
      </c>
      <c r="B20" s="2">
        <v>138658.57587718801</v>
      </c>
      <c r="C20" s="2">
        <v>144037.30125199279</v>
      </c>
      <c r="D20" s="12">
        <v>150529.60621802474</v>
      </c>
      <c r="E20" s="2">
        <v>151759.60621802471</v>
      </c>
      <c r="F20" s="2">
        <v>152887.60621802471</v>
      </c>
      <c r="G20" s="2">
        <v>154072.00621802473</v>
      </c>
      <c r="H20" s="2">
        <v>155889.60621802471</v>
      </c>
      <c r="I20" s="2">
        <v>156919.00621802473</v>
      </c>
      <c r="J20" s="1">
        <f t="shared" si="1"/>
        <v>1029.4000000000233</v>
      </c>
      <c r="K20" s="9">
        <f t="shared" si="2"/>
        <v>6.6033908544250279E-3</v>
      </c>
      <c r="L20" s="1">
        <f t="shared" si="3"/>
        <v>6389.3999999999942</v>
      </c>
      <c r="M20" s="6">
        <f t="shared" si="4"/>
        <v>4.2446135086181565E-2</v>
      </c>
    </row>
    <row r="21" spans="1:13" ht="18.75" customHeight="1">
      <c r="A21" s="24" t="s">
        <v>15</v>
      </c>
      <c r="B21" s="2">
        <v>272092.19048982341</v>
      </c>
      <c r="C21" s="2">
        <v>270692.99031575571</v>
      </c>
      <c r="D21" s="12">
        <v>271952.91650957637</v>
      </c>
      <c r="E21" s="2">
        <v>272709.91650957637</v>
      </c>
      <c r="F21" s="2">
        <v>274115.31650957628</v>
      </c>
      <c r="G21" s="2">
        <v>276299.91650957637</v>
      </c>
      <c r="H21" s="2">
        <v>278162.11650957633</v>
      </c>
      <c r="I21" s="2">
        <v>278891.7165095763</v>
      </c>
      <c r="J21" s="1">
        <f t="shared" si="1"/>
        <v>729.59999999997672</v>
      </c>
      <c r="K21" s="9">
        <f t="shared" si="2"/>
        <v>2.6229308618841295E-3</v>
      </c>
      <c r="L21" s="1">
        <f t="shared" si="3"/>
        <v>6938.7999999999302</v>
      </c>
      <c r="M21" s="6">
        <f t="shared" si="4"/>
        <v>2.5514710741319047E-2</v>
      </c>
    </row>
    <row r="22" spans="1:13">
      <c r="A22" s="24" t="s">
        <v>16</v>
      </c>
      <c r="B22" s="2">
        <v>79706.995248036037</v>
      </c>
      <c r="C22" s="2">
        <v>85386.454757975996</v>
      </c>
      <c r="D22" s="12">
        <v>89636.626504416985</v>
      </c>
      <c r="E22" s="2">
        <v>90672.826504416982</v>
      </c>
      <c r="F22" s="2">
        <v>91903.626504417</v>
      </c>
      <c r="G22" s="2">
        <v>93210.62650441697</v>
      </c>
      <c r="H22" s="2">
        <v>94941.426504416988</v>
      </c>
      <c r="I22" s="2">
        <v>96327.426504416988</v>
      </c>
      <c r="J22" s="1">
        <f t="shared" si="1"/>
        <v>1386</v>
      </c>
      <c r="K22" s="9">
        <f t="shared" si="2"/>
        <v>1.4598474565110086E-2</v>
      </c>
      <c r="L22" s="1">
        <f t="shared" si="3"/>
        <v>6690.8000000000029</v>
      </c>
      <c r="M22" s="6">
        <f t="shared" si="4"/>
        <v>7.4643594487241255E-2</v>
      </c>
    </row>
    <row r="23" spans="1:13">
      <c r="A23" s="24" t="s">
        <v>17</v>
      </c>
      <c r="B23" s="2">
        <v>36406.642033356358</v>
      </c>
      <c r="C23" s="2">
        <v>36340.8477991912</v>
      </c>
      <c r="D23" s="12">
        <v>36698.130202287517</v>
      </c>
      <c r="E23" s="2">
        <v>36569.130202287517</v>
      </c>
      <c r="F23" s="2">
        <v>36558.330202287529</v>
      </c>
      <c r="G23" s="2">
        <v>36692.130202287517</v>
      </c>
      <c r="H23" s="2">
        <v>36691.93020228752</v>
      </c>
      <c r="I23" s="2">
        <v>36690.530202287511</v>
      </c>
      <c r="J23" s="1">
        <f t="shared" si="1"/>
        <v>-1.4000000000087311</v>
      </c>
      <c r="K23" s="9">
        <f t="shared" si="2"/>
        <v>-3.8155528812203224E-5</v>
      </c>
      <c r="L23" s="1">
        <f t="shared" si="3"/>
        <v>-7.6000000000058208</v>
      </c>
      <c r="M23" s="6">
        <f t="shared" si="4"/>
        <v>-2.0709501977656853E-4</v>
      </c>
    </row>
    <row r="24" spans="1:13">
      <c r="A24" s="24" t="s">
        <v>18</v>
      </c>
      <c r="B24" s="2">
        <v>29987.966819888672</v>
      </c>
      <c r="C24" s="2">
        <v>31267.114755879986</v>
      </c>
      <c r="D24" s="12">
        <v>32938.653109311243</v>
      </c>
      <c r="E24" s="2">
        <v>33031.853109311247</v>
      </c>
      <c r="F24" s="2">
        <v>33142.253109311241</v>
      </c>
      <c r="G24" s="2">
        <v>33282.253109311241</v>
      </c>
      <c r="H24" s="2">
        <v>33421.653109311235</v>
      </c>
      <c r="I24" s="2">
        <v>33698.053109311244</v>
      </c>
      <c r="J24" s="1">
        <f t="shared" si="1"/>
        <v>276.40000000000873</v>
      </c>
      <c r="K24" s="9">
        <f t="shared" si="2"/>
        <v>8.2700876313925951E-3</v>
      </c>
      <c r="L24" s="1">
        <f t="shared" si="3"/>
        <v>759.40000000000146</v>
      </c>
      <c r="M24" s="6">
        <f t="shared" si="4"/>
        <v>2.3054980344212404E-2</v>
      </c>
    </row>
    <row r="25" spans="1:13">
      <c r="A25" s="24" t="s">
        <v>19</v>
      </c>
      <c r="B25" s="2">
        <v>32661.854052509818</v>
      </c>
      <c r="C25" s="2">
        <v>34631.045525185975</v>
      </c>
      <c r="D25" s="12">
        <v>35870.305334971606</v>
      </c>
      <c r="E25" s="2">
        <v>36230.105334971602</v>
      </c>
      <c r="F25" s="2">
        <v>36512.505334971611</v>
      </c>
      <c r="G25" s="2">
        <v>36979.705334971608</v>
      </c>
      <c r="H25" s="2">
        <v>37483.705334971608</v>
      </c>
      <c r="I25" s="2">
        <v>37996.505334971611</v>
      </c>
      <c r="J25" s="1">
        <f t="shared" si="1"/>
        <v>512.80000000000291</v>
      </c>
      <c r="K25" s="9">
        <f t="shared" si="2"/>
        <v>1.3680611226061739E-2</v>
      </c>
      <c r="L25" s="1">
        <f t="shared" si="3"/>
        <v>2126.2000000000044</v>
      </c>
      <c r="M25" s="6">
        <f t="shared" si="4"/>
        <v>5.9274655739466886E-2</v>
      </c>
    </row>
    <row r="26" spans="1:13" ht="19.5" customHeight="1">
      <c r="A26" s="24" t="s">
        <v>20</v>
      </c>
      <c r="B26" s="2">
        <v>54443.289657943227</v>
      </c>
      <c r="C26" s="2">
        <v>56885.260222867721</v>
      </c>
      <c r="D26" s="12">
        <v>58780.84527628433</v>
      </c>
      <c r="E26" s="2">
        <v>58442.645276284326</v>
      </c>
      <c r="F26" s="2">
        <v>57832.845276284337</v>
      </c>
      <c r="G26" s="2">
        <v>59418.845276284337</v>
      </c>
      <c r="H26" s="2">
        <v>60320.645276284326</v>
      </c>
      <c r="I26" s="2">
        <v>60839.845276284337</v>
      </c>
      <c r="J26" s="1">
        <f t="shared" si="1"/>
        <v>519.20000000001164</v>
      </c>
      <c r="K26" s="9">
        <f t="shared" si="2"/>
        <v>8.6073349782970644E-3</v>
      </c>
      <c r="L26" s="1">
        <f t="shared" si="3"/>
        <v>2059.0000000000073</v>
      </c>
      <c r="M26" s="6">
        <f t="shared" si="4"/>
        <v>3.5028417681341677E-2</v>
      </c>
    </row>
    <row r="27" spans="1:13">
      <c r="A27" s="24" t="s">
        <v>21</v>
      </c>
      <c r="B27" s="2">
        <v>121586.96050208234</v>
      </c>
      <c r="C27" s="2">
        <v>126938.70454579762</v>
      </c>
      <c r="D27" s="12">
        <v>132764.94672308757</v>
      </c>
      <c r="E27" s="2">
        <v>134563.54672308755</v>
      </c>
      <c r="F27" s="2">
        <v>136214.14672308753</v>
      </c>
      <c r="G27" s="2">
        <v>137671.74672308756</v>
      </c>
      <c r="H27" s="2">
        <v>139342.94672308757</v>
      </c>
      <c r="I27" s="2">
        <v>140975.94672308757</v>
      </c>
      <c r="J27" s="1">
        <f t="shared" si="1"/>
        <v>1633</v>
      </c>
      <c r="K27" s="9">
        <f t="shared" si="2"/>
        <v>1.1719287114296616E-2</v>
      </c>
      <c r="L27" s="1">
        <f t="shared" si="3"/>
        <v>8211</v>
      </c>
      <c r="M27" s="6">
        <f t="shared" si="4"/>
        <v>6.1846143900663522E-2</v>
      </c>
    </row>
    <row r="28" spans="1:13">
      <c r="A28" s="24" t="s">
        <v>22</v>
      </c>
      <c r="B28" s="2">
        <v>7734.7831372482242</v>
      </c>
      <c r="C28" s="2">
        <v>8136.2620989143334</v>
      </c>
      <c r="D28" s="12">
        <v>8344.0600442131017</v>
      </c>
      <c r="E28" s="2">
        <v>8426.6600442131003</v>
      </c>
      <c r="F28" s="2">
        <v>8515.2600442131024</v>
      </c>
      <c r="G28" s="2">
        <v>8639.6600442131003</v>
      </c>
      <c r="H28" s="2">
        <v>8790.4600442131032</v>
      </c>
      <c r="I28" s="2">
        <v>8868.6600442131003</v>
      </c>
      <c r="J28" s="1">
        <f t="shared" si="1"/>
        <v>78.19999999999709</v>
      </c>
      <c r="K28" s="9">
        <f t="shared" si="2"/>
        <v>8.8960076727130303E-3</v>
      </c>
      <c r="L28" s="1">
        <f t="shared" si="3"/>
        <v>524.59999999999854</v>
      </c>
      <c r="M28" s="6">
        <f t="shared" si="4"/>
        <v>6.2871072022525412E-2</v>
      </c>
    </row>
    <row r="29" spans="1:13">
      <c r="A29" s="24" t="s">
        <v>23</v>
      </c>
      <c r="B29" s="2">
        <v>51691.953212963555</v>
      </c>
      <c r="C29" s="2">
        <v>55576.881666923437</v>
      </c>
      <c r="D29" s="12">
        <v>58370.451556229811</v>
      </c>
      <c r="E29" s="2">
        <v>58943.05155622981</v>
      </c>
      <c r="F29" s="2">
        <v>59885.451556229818</v>
      </c>
      <c r="G29" s="2">
        <v>60804.05155622981</v>
      </c>
      <c r="H29" s="2">
        <v>61613.251556229807</v>
      </c>
      <c r="I29" s="2">
        <v>62625.251556229807</v>
      </c>
      <c r="J29" s="1">
        <f t="shared" si="1"/>
        <v>1012</v>
      </c>
      <c r="K29" s="9">
        <f t="shared" si="2"/>
        <v>1.6425038030600012E-2</v>
      </c>
      <c r="L29" s="1">
        <f t="shared" si="3"/>
        <v>4254.7999999999956</v>
      </c>
      <c r="M29" s="6">
        <f t="shared" si="4"/>
        <v>7.2893045823043415E-2</v>
      </c>
    </row>
    <row r="30" spans="1:13" s="28" customFormat="1">
      <c r="A30" s="25" t="s">
        <v>24</v>
      </c>
      <c r="B30" s="3">
        <v>70537.411264863083</v>
      </c>
      <c r="C30" s="3">
        <v>74055.27797815355</v>
      </c>
      <c r="D30" s="30">
        <v>75773</v>
      </c>
      <c r="E30" s="3">
        <v>76329</v>
      </c>
      <c r="F30" s="3">
        <v>76947.399999999994</v>
      </c>
      <c r="G30" s="3">
        <v>76750.600000000006</v>
      </c>
      <c r="H30" s="3">
        <v>77012.399999999994</v>
      </c>
      <c r="I30" s="3">
        <v>77548.600000000006</v>
      </c>
      <c r="J30" s="1">
        <f t="shared" si="1"/>
        <v>536.20000000001164</v>
      </c>
      <c r="K30" s="9">
        <f t="shared" si="2"/>
        <v>6.962515127434175E-3</v>
      </c>
      <c r="L30" s="1">
        <f t="shared" si="3"/>
        <v>1775.6000000000058</v>
      </c>
      <c r="M30" s="6">
        <f t="shared" si="4"/>
        <v>2.3433149010861465E-2</v>
      </c>
    </row>
    <row r="31" spans="1:13" ht="18" customHeight="1">
      <c r="A31" s="24" t="s">
        <v>25</v>
      </c>
      <c r="B31" s="2">
        <v>43473.171133597265</v>
      </c>
      <c r="C31" s="2">
        <v>45549.595016881052</v>
      </c>
      <c r="D31" s="12">
        <v>47463.07031625916</v>
      </c>
      <c r="E31" s="2">
        <v>47975.670316259173</v>
      </c>
      <c r="F31" s="2">
        <v>48506.470316259161</v>
      </c>
      <c r="G31" s="2">
        <v>49066.870316259156</v>
      </c>
      <c r="H31" s="2">
        <v>49533.870316259156</v>
      </c>
      <c r="I31" s="2">
        <v>50034.070316259167</v>
      </c>
      <c r="J31" s="1">
        <f t="shared" si="1"/>
        <v>500.20000000001164</v>
      </c>
      <c r="K31" s="9">
        <f t="shared" si="2"/>
        <v>1.0098140864147747E-2</v>
      </c>
      <c r="L31" s="1">
        <f t="shared" si="3"/>
        <v>2571.0000000000073</v>
      </c>
      <c r="M31" s="6">
        <f t="shared" si="4"/>
        <v>5.4168429957622742E-2</v>
      </c>
    </row>
    <row r="32" spans="1:13">
      <c r="A32" s="24" t="s">
        <v>26</v>
      </c>
      <c r="B32" s="2">
        <v>8467.124698427544</v>
      </c>
      <c r="C32" s="2">
        <v>8960.8362267412213</v>
      </c>
      <c r="D32" s="12">
        <v>9111.0105569019379</v>
      </c>
      <c r="E32" s="2">
        <v>9136.4105569019357</v>
      </c>
      <c r="F32" s="2">
        <v>9200.8105569019372</v>
      </c>
      <c r="G32" s="2">
        <v>9276.4105569019357</v>
      </c>
      <c r="H32" s="2">
        <v>9376.2105569019386</v>
      </c>
      <c r="I32" s="2">
        <v>9443.0105569019379</v>
      </c>
      <c r="J32" s="1">
        <f t="shared" si="1"/>
        <v>66.799999999999272</v>
      </c>
      <c r="K32" s="9">
        <f t="shared" si="2"/>
        <v>7.1244133858349643E-3</v>
      </c>
      <c r="L32" s="1">
        <f t="shared" si="3"/>
        <v>332</v>
      </c>
      <c r="M32" s="6">
        <f t="shared" si="4"/>
        <v>3.6439426551700932E-2</v>
      </c>
    </row>
    <row r="33" spans="1:13">
      <c r="A33" s="24" t="s">
        <v>27</v>
      </c>
      <c r="B33" s="2">
        <v>45410.338210599693</v>
      </c>
      <c r="C33" s="2">
        <v>47408.11380359043</v>
      </c>
      <c r="D33" s="12">
        <v>48803.856077262222</v>
      </c>
      <c r="E33" s="2">
        <v>49082.656077262218</v>
      </c>
      <c r="F33" s="2">
        <v>49521.656077262218</v>
      </c>
      <c r="G33" s="2">
        <v>49880.85607726223</v>
      </c>
      <c r="H33" s="2">
        <v>50310.85607726223</v>
      </c>
      <c r="I33" s="2">
        <v>50505.056077262227</v>
      </c>
      <c r="J33" s="1">
        <f t="shared" si="1"/>
        <v>194.19999999999709</v>
      </c>
      <c r="K33" s="9">
        <f t="shared" si="2"/>
        <v>3.8600018990288046E-3</v>
      </c>
      <c r="L33" s="1">
        <f t="shared" si="3"/>
        <v>1701.2000000000044</v>
      </c>
      <c r="M33" s="6">
        <f t="shared" si="4"/>
        <v>3.485790133686989E-2</v>
      </c>
    </row>
    <row r="34" spans="1:13">
      <c r="A34" s="24" t="s">
        <v>28</v>
      </c>
      <c r="B34" s="2">
        <v>116407.11222604057</v>
      </c>
      <c r="C34" s="2">
        <v>122599.78830793752</v>
      </c>
      <c r="D34" s="12">
        <v>126626.38413379977</v>
      </c>
      <c r="E34" s="2">
        <v>127575.58413379978</v>
      </c>
      <c r="F34" s="2">
        <v>128411.18413379976</v>
      </c>
      <c r="G34" s="2">
        <v>129620.38413379977</v>
      </c>
      <c r="H34" s="2">
        <v>131065.18413379976</v>
      </c>
      <c r="I34" s="2">
        <v>132975.38413379976</v>
      </c>
      <c r="J34" s="1">
        <f t="shared" si="1"/>
        <v>1910.1999999999971</v>
      </c>
      <c r="K34" s="9">
        <f t="shared" si="2"/>
        <v>1.4574427317402173E-2</v>
      </c>
      <c r="L34" s="1">
        <f t="shared" si="3"/>
        <v>6348.9999999999854</v>
      </c>
      <c r="M34" s="6">
        <f t="shared" si="4"/>
        <v>5.0139629615351837E-2</v>
      </c>
    </row>
    <row r="35" spans="1:13">
      <c r="A35" s="24" t="s">
        <v>29</v>
      </c>
      <c r="B35" s="2">
        <v>31139.137642680325</v>
      </c>
      <c r="C35" s="2">
        <v>33253.446220651269</v>
      </c>
      <c r="D35" s="12">
        <v>35544.199996251147</v>
      </c>
      <c r="E35" s="2">
        <v>35960.599996251149</v>
      </c>
      <c r="F35" s="2">
        <v>36453.999996251143</v>
      </c>
      <c r="G35" s="2">
        <v>36658.399996251152</v>
      </c>
      <c r="H35" s="2">
        <v>36958.19999625114</v>
      </c>
      <c r="I35" s="2">
        <v>37164.399996251152</v>
      </c>
      <c r="J35" s="1">
        <f t="shared" si="1"/>
        <v>206.20000000001164</v>
      </c>
      <c r="K35" s="9">
        <f t="shared" si="2"/>
        <v>5.5792760475598798E-3</v>
      </c>
      <c r="L35" s="1">
        <f t="shared" si="3"/>
        <v>1620.2000000000044</v>
      </c>
      <c r="M35" s="6">
        <f t="shared" si="4"/>
        <v>4.5582682974181082E-2</v>
      </c>
    </row>
    <row r="36" spans="1:13" ht="18.75" customHeight="1">
      <c r="A36" s="24" t="s">
        <v>30</v>
      </c>
      <c r="B36" s="2">
        <v>38932.544280291448</v>
      </c>
      <c r="C36" s="2">
        <v>39903.700429169738</v>
      </c>
      <c r="D36" s="12">
        <v>40768.019564294598</v>
      </c>
      <c r="E36" s="2">
        <v>40593.019564294606</v>
      </c>
      <c r="F36" s="2">
        <v>40599.219564294603</v>
      </c>
      <c r="G36" s="2">
        <v>40529.019564294606</v>
      </c>
      <c r="H36" s="2">
        <v>40835.019564294606</v>
      </c>
      <c r="I36" s="2">
        <v>41122.619564294611</v>
      </c>
      <c r="J36" s="1">
        <f t="shared" si="1"/>
        <v>287.60000000000582</v>
      </c>
      <c r="K36" s="9">
        <f t="shared" si="2"/>
        <v>7.0429744633079107E-3</v>
      </c>
      <c r="L36" s="1">
        <f t="shared" si="3"/>
        <v>354.6000000000131</v>
      </c>
      <c r="M36" s="6">
        <f t="shared" si="4"/>
        <v>8.6979942560314726E-3</v>
      </c>
    </row>
    <row r="37" spans="1:13">
      <c r="A37" s="26" t="s">
        <v>31</v>
      </c>
      <c r="B37" s="13">
        <v>55211.989813257846</v>
      </c>
      <c r="C37" s="13">
        <v>59768.755864094972</v>
      </c>
      <c r="D37" s="14">
        <v>65062.013375713497</v>
      </c>
      <c r="E37" s="13">
        <v>65938.613375713496</v>
      </c>
      <c r="F37" s="13">
        <v>67084.813375713507</v>
      </c>
      <c r="G37" s="13">
        <v>68259.01337571349</v>
      </c>
      <c r="H37" s="13">
        <v>69309.413375713513</v>
      </c>
      <c r="I37" s="13">
        <v>70236.413375713513</v>
      </c>
      <c r="J37" s="20">
        <f t="shared" si="1"/>
        <v>927</v>
      </c>
      <c r="K37" s="21">
        <f t="shared" si="2"/>
        <v>1.3374806607796613E-2</v>
      </c>
      <c r="L37" s="20">
        <f t="shared" si="3"/>
        <v>5174.400000000016</v>
      </c>
      <c r="M37" s="27">
        <f t="shared" si="4"/>
        <v>7.9530277830773807E-2</v>
      </c>
    </row>
    <row r="38" spans="1:13">
      <c r="B38" s="11"/>
      <c r="C38" s="11"/>
      <c r="D38" s="11"/>
      <c r="E38" s="11"/>
      <c r="F38" s="11"/>
      <c r="G38" s="11"/>
      <c r="H38" s="11"/>
      <c r="I38" s="11"/>
      <c r="J38" s="11"/>
      <c r="K38" s="11"/>
      <c r="L38" s="11"/>
      <c r="M38" s="11"/>
    </row>
    <row r="39" spans="1:13">
      <c r="A39" t="s">
        <v>35</v>
      </c>
      <c r="B39" s="15"/>
      <c r="C39" s="16"/>
      <c r="D39" s="16"/>
      <c r="E39" s="16"/>
      <c r="F39" s="16"/>
      <c r="G39" s="16"/>
      <c r="H39" s="16"/>
      <c r="I39" s="16"/>
    </row>
    <row r="40" spans="1:13" ht="20.25" customHeight="1">
      <c r="A40" t="s">
        <v>44</v>
      </c>
      <c r="B40" s="11"/>
      <c r="C40" s="11"/>
      <c r="D40" s="11"/>
    </row>
    <row r="41" spans="1:13" ht="21" customHeight="1">
      <c r="A41" t="s">
        <v>36</v>
      </c>
      <c r="C41" s="11"/>
      <c r="D41" s="11"/>
    </row>
    <row r="42" spans="1:13">
      <c r="A42" t="s">
        <v>37</v>
      </c>
    </row>
    <row r="43" spans="1:13">
      <c r="A43" t="s">
        <v>38</v>
      </c>
    </row>
    <row r="44" spans="1:13" ht="20.25" customHeight="1">
      <c r="A44" t="s">
        <v>39</v>
      </c>
    </row>
    <row r="45" spans="1:13">
      <c r="A45" t="s">
        <v>40</v>
      </c>
    </row>
  </sheetData>
  <mergeCells count="11">
    <mergeCell ref="D3:D4"/>
    <mergeCell ref="E3:E4"/>
    <mergeCell ref="A3:A4"/>
    <mergeCell ref="C3:C4"/>
    <mergeCell ref="B3:B4"/>
    <mergeCell ref="F3:F4"/>
    <mergeCell ref="G3:G4"/>
    <mergeCell ref="J3:K3"/>
    <mergeCell ref="L3:M3"/>
    <mergeCell ref="H3:H4"/>
    <mergeCell ref="I3:I4"/>
  </mergeCells>
  <phoneticPr fontId="12" type="noConversion"/>
  <pageMargins left="0.75" right="0.75" top="1" bottom="1" header="0.5" footer="0.5"/>
  <pageSetup paperSize="9" scale="71" orientation="landscape" r:id="rId1"/>
  <headerFooter alignWithMargins="0">
    <oddHeader>&amp;CRESTRICTED - PRE-RELEASE STATISTICS</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vt:i4>
      </vt:variant>
      <vt:variant>
        <vt:lpstr>Charts</vt:lpstr>
      </vt:variant>
      <vt:variant>
        <vt:i4>1</vt:i4>
      </vt:variant>
      <vt:variant>
        <vt:lpstr>Named Ranges</vt:lpstr>
      </vt:variant>
      <vt:variant>
        <vt:i4>1</vt:i4>
      </vt:variant>
    </vt:vector>
  </HeadingPairs>
  <TitlesOfParts>
    <vt:vector size="4" baseType="lpstr">
      <vt:lpstr>Table 8b</vt:lpstr>
      <vt:lpstr>T1 Household estimates (2)</vt:lpstr>
      <vt:lpstr>Chart1 household type (2)</vt:lpstr>
      <vt:lpstr>'Table 8b'!Print_Area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u209365</cp:lastModifiedBy>
  <cp:lastPrinted>2017-04-26T09:22:23Z</cp:lastPrinted>
  <dcterms:created xsi:type="dcterms:W3CDTF">2005-05-10T09:37:22Z</dcterms:created>
  <dcterms:modified xsi:type="dcterms:W3CDTF">2017-04-26T09:23:39Z</dcterms:modified>
</cp:coreProperties>
</file>