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35" yWindow="-135" windowWidth="19440" windowHeight="12510" tabRatio="648"/>
  </bookViews>
  <sheets>
    <sheet name="Table 9" sheetId="62" r:id="rId1"/>
    <sheet name="T1 Household estimates (2)" sheetId="26" state="hidden" r:id="rId2"/>
    <sheet name="Chart1 household type (2)" sheetId="29" state="hidden" r:id="rId3"/>
  </sheets>
  <externalReferences>
    <externalReference r:id="rId4"/>
    <externalReference r:id="rId5"/>
  </externalReferences>
  <definedNames>
    <definedName name="_xlnm.Print_Area" localSheetId="0">'Table 9'!$A$1:$D$61</definedName>
    <definedName name="_xlnm.Print_Area">#REF!</definedName>
    <definedName name="ProjBirths" localSheetId="0">[1]Scratchpad!#REF!</definedName>
    <definedName name="ProjBirths">[2]Scratchpad!#REF!</definedName>
  </definedNames>
  <calcPr calcId="145621"/>
</workbook>
</file>

<file path=xl/calcChain.xml><?xml version="1.0" encoding="utf-8"?>
<calcChain xmlns="http://schemas.openxmlformats.org/spreadsheetml/2006/main">
  <c r="B5" i="26" l="1"/>
  <c r="C5" i="26"/>
  <c r="D5" i="26"/>
  <c r="E5" i="26"/>
  <c r="F5" i="26"/>
  <c r="G5" i="26"/>
  <c r="H5" i="26"/>
  <c r="I5" i="26"/>
  <c r="J6" i="26"/>
  <c r="K6" i="26" s="1"/>
  <c r="L6" i="26"/>
  <c r="M6" i="26" s="1"/>
  <c r="J7" i="26"/>
  <c r="K7" i="26" s="1"/>
  <c r="L7" i="26"/>
  <c r="M7" i="26"/>
  <c r="J8" i="26"/>
  <c r="K8" i="26" s="1"/>
  <c r="L8" i="26"/>
  <c r="M8" i="26" s="1"/>
  <c r="J9" i="26"/>
  <c r="K9" i="26" s="1"/>
  <c r="L9" i="26"/>
  <c r="M9" i="26"/>
  <c r="J10" i="26"/>
  <c r="K10" i="26" s="1"/>
  <c r="L10" i="26"/>
  <c r="M10" i="26" s="1"/>
  <c r="J11" i="26"/>
  <c r="K11" i="26" s="1"/>
  <c r="L11" i="26"/>
  <c r="M11" i="26" s="1"/>
  <c r="J12" i="26"/>
  <c r="K12" i="26" s="1"/>
  <c r="L12" i="26"/>
  <c r="M12" i="26"/>
  <c r="J13" i="26"/>
  <c r="K13" i="26" s="1"/>
  <c r="L13" i="26"/>
  <c r="M13" i="26"/>
  <c r="J14" i="26"/>
  <c r="K14" i="26" s="1"/>
  <c r="L14" i="26"/>
  <c r="M14" i="26" s="1"/>
  <c r="J15" i="26"/>
  <c r="K15" i="26" s="1"/>
  <c r="L15" i="26"/>
  <c r="M15" i="26"/>
  <c r="J16" i="26"/>
  <c r="K16" i="26" s="1"/>
  <c r="L16" i="26"/>
  <c r="M16" i="26"/>
  <c r="J17" i="26"/>
  <c r="K17" i="26" s="1"/>
  <c r="L17" i="26"/>
  <c r="M17" i="26"/>
  <c r="J18" i="26"/>
  <c r="K18" i="26" s="1"/>
  <c r="L18" i="26"/>
  <c r="M18" i="26" s="1"/>
  <c r="J19" i="26"/>
  <c r="K19" i="26" s="1"/>
  <c r="L19" i="26"/>
  <c r="M19" i="26"/>
  <c r="J20" i="26"/>
  <c r="K20" i="26" s="1"/>
  <c r="L20" i="26"/>
  <c r="M20" i="26"/>
  <c r="J21" i="26"/>
  <c r="K21" i="26" s="1"/>
  <c r="L21" i="26"/>
  <c r="M21" i="26" s="1"/>
  <c r="J22" i="26"/>
  <c r="K22" i="26" s="1"/>
  <c r="L22" i="26"/>
  <c r="M22" i="26" s="1"/>
  <c r="J23" i="26"/>
  <c r="K23" i="26" s="1"/>
  <c r="L23" i="26"/>
  <c r="M23" i="26"/>
  <c r="J24" i="26"/>
  <c r="K24" i="26" s="1"/>
  <c r="L24" i="26"/>
  <c r="M24" i="26" s="1"/>
  <c r="J25" i="26"/>
  <c r="K25" i="26" s="1"/>
  <c r="L25" i="26"/>
  <c r="M25" i="26"/>
  <c r="J26" i="26"/>
  <c r="K26" i="26" s="1"/>
  <c r="L26" i="26"/>
  <c r="M26" i="26" s="1"/>
  <c r="J27" i="26"/>
  <c r="K27" i="26" s="1"/>
  <c r="L27" i="26"/>
  <c r="M27" i="26" s="1"/>
  <c r="J28" i="26"/>
  <c r="K28" i="26" s="1"/>
  <c r="L28" i="26"/>
  <c r="M28" i="26"/>
  <c r="J29" i="26"/>
  <c r="K29" i="26" s="1"/>
  <c r="L29" i="26"/>
  <c r="M29" i="26"/>
  <c r="J30" i="26"/>
  <c r="K30" i="26" s="1"/>
  <c r="L30" i="26"/>
  <c r="M30" i="26" s="1"/>
  <c r="J31" i="26"/>
  <c r="K31" i="26" s="1"/>
  <c r="L31" i="26"/>
  <c r="M31" i="26"/>
  <c r="J32" i="26"/>
  <c r="K32" i="26" s="1"/>
  <c r="L32" i="26"/>
  <c r="M32" i="26"/>
  <c r="J33" i="26"/>
  <c r="K33" i="26" s="1"/>
  <c r="L33" i="26"/>
  <c r="M33" i="26"/>
  <c r="J34" i="26"/>
  <c r="K34" i="26" s="1"/>
  <c r="L34" i="26"/>
  <c r="M34" i="26" s="1"/>
  <c r="J35" i="26"/>
  <c r="K35" i="26" s="1"/>
  <c r="L35" i="26"/>
  <c r="M35" i="26"/>
  <c r="J36" i="26"/>
  <c r="K36" i="26" s="1"/>
  <c r="L36" i="26"/>
  <c r="M36" i="26"/>
  <c r="J37" i="26"/>
  <c r="K37" i="26" s="1"/>
  <c r="L37" i="26"/>
  <c r="M37" i="26" s="1"/>
  <c r="L5" i="26" l="1"/>
  <c r="M5" i="26" s="1"/>
  <c r="J5" i="26"/>
  <c r="K5" i="26" s="1"/>
</calcChain>
</file>

<file path=xl/sharedStrings.xml><?xml version="1.0" encoding="utf-8"?>
<sst xmlns="http://schemas.openxmlformats.org/spreadsheetml/2006/main" count="105" uniqueCount="73">
  <si>
    <t>Aberdeen City</t>
  </si>
  <si>
    <t>Aberdeenshire</t>
  </si>
  <si>
    <t>Angus</t>
  </si>
  <si>
    <t>Argyll &amp; Bute</t>
  </si>
  <si>
    <t>Clackmannanshire</t>
  </si>
  <si>
    <t>Dumfries &amp; Galloway</t>
  </si>
  <si>
    <t>Dundee City</t>
  </si>
  <si>
    <t>East Ayrshire</t>
  </si>
  <si>
    <t>East Dunbartonshire</t>
  </si>
  <si>
    <t>East Lothian</t>
  </si>
  <si>
    <t>East Renfrewshire</t>
  </si>
  <si>
    <t>Edinburgh, City of</t>
  </si>
  <si>
    <t>Eilean Siar</t>
  </si>
  <si>
    <t>Falkirk</t>
  </si>
  <si>
    <t>Fife</t>
  </si>
  <si>
    <t>Glasgow City</t>
  </si>
  <si>
    <t>Highland</t>
  </si>
  <si>
    <t>Inverclyde</t>
  </si>
  <si>
    <t>Midlothian</t>
  </si>
  <si>
    <t>Moray</t>
  </si>
  <si>
    <t>North Ayrshire</t>
  </si>
  <si>
    <t>North Lanarkshire</t>
  </si>
  <si>
    <t>Orkney Isles</t>
  </si>
  <si>
    <t>Perth &amp; Kinross</t>
  </si>
  <si>
    <t>Renfrewshire</t>
  </si>
  <si>
    <t>Scottish Borders</t>
  </si>
  <si>
    <t>Shetland</t>
  </si>
  <si>
    <t>South Ayrshire</t>
  </si>
  <si>
    <t>South Lanarkshire</t>
  </si>
  <si>
    <t>Stirling</t>
  </si>
  <si>
    <t>West Dunbartonshire</t>
  </si>
  <si>
    <t>West Lothian</t>
  </si>
  <si>
    <t>Scotland</t>
  </si>
  <si>
    <t>%</t>
  </si>
  <si>
    <t>Number</t>
  </si>
  <si>
    <t>1. Figures for 1991 to 2001 are based on the number of households recorded in the 1991 and 2001 Censuses, and the mid-year population estimates.</t>
  </si>
  <si>
    <t xml:space="preserve">3. The number of occupied dwellings recorded in Table 4 is not exactly the same as the number of households recorded in the Census, due to the way that some dwellings are treated. </t>
  </si>
  <si>
    <t xml:space="preserve">This includes shared dwellings, communal establishments, some holiday accommodation and dwellings occupied entirely by adults who are 'disregarded' for Council Tax purposes. </t>
  </si>
  <si>
    <t>Therefore, the figures are adjusted to the 2001 Census results to produce these household estimates.</t>
  </si>
  <si>
    <t xml:space="preserve">4. The figures are also adjusted from September to June for comparative purposes.  This means that the yearly change in the number of households recorded in this table will not exactly match </t>
  </si>
  <si>
    <t>the change in the number of occupied dwellings recorded in Table 4, but the trends over time will be consistent.</t>
  </si>
  <si>
    <r>
      <t>Table 1: Household estimates for Scotland by local authority area, June 1991-2006</t>
    </r>
    <r>
      <rPr>
        <b/>
        <vertAlign val="superscript"/>
        <sz val="10"/>
        <rFont val="Arial"/>
        <family val="2"/>
      </rPr>
      <t>1-4</t>
    </r>
  </si>
  <si>
    <t>Change 2005-2006</t>
  </si>
  <si>
    <t>Change 2001-2006</t>
  </si>
  <si>
    <t>2. Figures for 2002 to 2006 are based on the number of occupied dwellings (Table 4), adjusted to the number of households recorded in the 2001 Census.</t>
  </si>
  <si>
    <t>Local authority</t>
  </si>
  <si>
    <t>Council areas</t>
  </si>
  <si>
    <t>Borders</t>
  </si>
  <si>
    <t>Forth Valley</t>
  </si>
  <si>
    <t>Grampian</t>
  </si>
  <si>
    <t>Lanarkshire</t>
  </si>
  <si>
    <t>Lothian</t>
  </si>
  <si>
    <t>Orkney</t>
  </si>
  <si>
    <t>Tayside</t>
  </si>
  <si>
    <t>Western Isles</t>
  </si>
  <si>
    <t>Footnotes</t>
  </si>
  <si>
    <r>
      <t>Area</t>
    </r>
    <r>
      <rPr>
        <b/>
        <vertAlign val="superscript"/>
        <sz val="10"/>
        <rFont val="Arial"/>
        <family val="2"/>
      </rPr>
      <t xml:space="preserve">1
</t>
    </r>
    <r>
      <rPr>
        <b/>
        <sz val="10"/>
        <rFont val="Arial"/>
        <family val="2"/>
      </rPr>
      <t>(square kilometre)</t>
    </r>
  </si>
  <si>
    <t>City of Edinburgh</t>
  </si>
  <si>
    <t>Na h-Eileanan Siar</t>
  </si>
  <si>
    <t>© Crown Copyright 2017</t>
  </si>
  <si>
    <t>Estimated population
30 June 2016</t>
  </si>
  <si>
    <t>Argyll and Bute</t>
  </si>
  <si>
    <t>Dumfries and Galloway</t>
  </si>
  <si>
    <t>Perth and Kinross</t>
  </si>
  <si>
    <t>Ayrshire and Arran</t>
  </si>
  <si>
    <t>Greater Glasgow and Clyde</t>
  </si>
  <si>
    <t>1) Land areas were derived from Standard Area Measurements produced by the Office for National Statistics at December 2016. Figures may not add exactly because of rounding.</t>
  </si>
  <si>
    <t>2) April 2014 NHS Board areas.</t>
  </si>
  <si>
    <r>
      <t>NHS Board areas</t>
    </r>
    <r>
      <rPr>
        <b/>
        <vertAlign val="superscript"/>
        <sz val="10"/>
        <rFont val="Arial"/>
        <family val="2"/>
      </rPr>
      <t>2</t>
    </r>
  </si>
  <si>
    <r>
      <t>Density</t>
    </r>
    <r>
      <rPr>
        <b/>
        <vertAlign val="superscript"/>
        <sz val="10"/>
        <color indexed="8"/>
        <rFont val="Arial"/>
        <family val="2"/>
      </rPr>
      <t xml:space="preserve">
</t>
    </r>
    <r>
      <rPr>
        <b/>
        <sz val="10"/>
        <color indexed="8"/>
        <rFont val="Arial"/>
        <family val="2"/>
      </rPr>
      <t>(Persons per
square kilometre)</t>
    </r>
  </si>
  <si>
    <t>Orkney Islands</t>
  </si>
  <si>
    <t>Shetland Islands</t>
  </si>
  <si>
    <t>Table 9: Land area and population density by administrative area, mid-2016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</si>
</sst>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1">
    <font>
      <sz val="10"/>
      <name val="Arial"/>
    </font>
    <font>
      <sz val="10"/>
      <name val="Arial"/>
      <family val="2"/>
    </font>
    <font>
      <sz val="10"/>
      <name val="Arial"/>
      <family val="2"/>
    </font>
    <font>
      <sz val="10"/>
      <color theme="1"/>
      <name val="Arial"/>
      <family val="2"/>
    </font>
    <font>
      <sz val="10"/>
      <name val="Arial"/>
      <family val="2"/>
    </font>
    <font>
      <sz val="10"/>
      <name val="Arial"/>
      <family val="2"/>
    </font>
    <font>
      <sz val="10"/>
      <name val="Arial"/>
      <family val="2"/>
    </font>
    <font>
      <u/>
      <sz val="10"/>
      <color indexed="12"/>
      <name val="Arial"/>
      <family val="2"/>
    </font>
    <font>
      <b/>
      <sz val="10"/>
      <name val="Arial"/>
      <family val="2"/>
    </font>
    <font>
      <b/>
      <sz val="10"/>
      <name val="Arial"/>
      <family val="2"/>
    </font>
    <font>
      <i/>
      <sz val="10"/>
      <name val="Arial"/>
      <family val="2"/>
    </font>
    <font>
      <b/>
      <i/>
      <sz val="10"/>
      <name val="Arial"/>
      <family val="2"/>
    </font>
    <font>
      <sz val="8"/>
      <name val="Arial"/>
      <family val="2"/>
    </font>
    <font>
      <b/>
      <vertAlign val="superscript"/>
      <sz val="10"/>
      <name val="Arial"/>
      <family val="2"/>
    </font>
    <font>
      <sz val="10"/>
      <name val="Arial"/>
      <family val="2"/>
    </font>
    <font>
      <b/>
      <sz val="12"/>
      <name val="Arial"/>
      <family val="2"/>
    </font>
    <font>
      <sz val="12"/>
      <name val="Arial"/>
      <family val="2"/>
    </font>
    <font>
      <vertAlign val="superscript"/>
      <sz val="12"/>
      <name val="Arial"/>
      <family val="2"/>
    </font>
    <font>
      <sz val="8"/>
      <name val="Arial"/>
      <family val="2"/>
    </font>
    <font>
      <sz val="12"/>
      <color indexed="8"/>
      <name val="Arial"/>
      <family val="2"/>
    </font>
    <font>
      <sz val="10"/>
      <color indexed="8"/>
      <name val="Arial"/>
      <family val="2"/>
    </font>
    <font>
      <b/>
      <sz val="10"/>
      <color indexed="8"/>
      <name val="Arial"/>
      <family val="2"/>
    </font>
    <font>
      <b/>
      <vertAlign val="superscript"/>
      <sz val="10"/>
      <color indexed="8"/>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sz val="10"/>
      <name val="MS Sans Serif"/>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s>
  <fills count="19">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indexed="9"/>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double">
        <color indexed="64"/>
      </right>
      <top/>
      <bottom/>
      <diagonal/>
    </border>
    <border>
      <left/>
      <right/>
      <top/>
      <bottom style="thin">
        <color indexed="64"/>
      </bottom>
      <diagonal/>
    </border>
    <border>
      <left/>
      <right style="double">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double">
        <color indexed="64"/>
      </right>
      <top style="thin">
        <color indexed="64"/>
      </top>
      <bottom/>
      <diagonal/>
    </border>
  </borders>
  <cellStyleXfs count="54">
    <xf numFmtId="0" fontId="0" fillId="0" borderId="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4" borderId="0" applyNumberFormat="0" applyBorder="0" applyAlignment="0" applyProtection="0"/>
    <xf numFmtId="0" fontId="24" fillId="6" borderId="0" applyNumberFormat="0" applyBorder="0" applyAlignment="0" applyProtection="0"/>
    <xf numFmtId="0" fontId="24" fillId="3"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6" borderId="0" applyNumberFormat="0" applyBorder="0" applyAlignment="0" applyProtection="0"/>
    <xf numFmtId="0" fontId="24" fillId="4" borderId="0" applyNumberFormat="0" applyBorder="0" applyAlignment="0" applyProtection="0"/>
    <xf numFmtId="0" fontId="25" fillId="6"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8" borderId="0" applyNumberFormat="0" applyBorder="0" applyAlignment="0" applyProtection="0"/>
    <xf numFmtId="0" fontId="25" fillId="6" borderId="0" applyNumberFormat="0" applyBorder="0" applyAlignment="0" applyProtection="0"/>
    <xf numFmtId="0" fontId="25" fillId="3" borderId="0" applyNumberFormat="0" applyBorder="0" applyAlignment="0" applyProtection="0"/>
    <xf numFmtId="0" fontId="25" fillId="11"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6" fillId="15" borderId="0" applyNumberFormat="0" applyBorder="0" applyAlignment="0" applyProtection="0"/>
    <xf numFmtId="0" fontId="27" fillId="16" borderId="1" applyNumberFormat="0" applyAlignment="0" applyProtection="0"/>
    <xf numFmtId="0" fontId="28" fillId="17" borderId="2" applyNumberFormat="0" applyAlignment="0" applyProtection="0"/>
    <xf numFmtId="40" fontId="29" fillId="0" borderId="0" applyFont="0" applyFill="0" applyBorder="0" applyAlignment="0" applyProtection="0"/>
    <xf numFmtId="0" fontId="30" fillId="0" borderId="0" applyNumberFormat="0" applyFill="0" applyBorder="0" applyAlignment="0" applyProtection="0"/>
    <xf numFmtId="0" fontId="31" fillId="6"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7" fillId="0" borderId="0" applyNumberFormat="0" applyFill="0" applyBorder="0" applyAlignment="0" applyProtection="0">
      <alignment vertical="top"/>
      <protection locked="0"/>
    </xf>
    <xf numFmtId="0" fontId="35" fillId="7" borderId="1" applyNumberFormat="0" applyAlignment="0" applyProtection="0"/>
    <xf numFmtId="0" fontId="36" fillId="0" borderId="6" applyNumberFormat="0" applyFill="0" applyAlignment="0" applyProtection="0"/>
    <xf numFmtId="0" fontId="37" fillId="7" borderId="0" applyNumberFormat="0" applyBorder="0" applyAlignment="0" applyProtection="0"/>
    <xf numFmtId="0" fontId="12" fillId="0" borderId="0"/>
    <xf numFmtId="0" fontId="12" fillId="0" borderId="0"/>
    <xf numFmtId="0" fontId="12" fillId="4" borderId="7" applyNumberFormat="0" applyFont="0" applyAlignment="0" applyProtection="0"/>
    <xf numFmtId="0" fontId="38" fillId="16" borderId="8" applyNumberFormat="0" applyAlignment="0" applyProtection="0"/>
    <xf numFmtId="9" fontId="6"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36" fillId="0" borderId="0" applyNumberFormat="0" applyFill="0" applyBorder="0" applyAlignment="0" applyProtection="0"/>
    <xf numFmtId="0" fontId="18" fillId="0" borderId="0"/>
    <xf numFmtId="0" fontId="12" fillId="0" borderId="0"/>
    <xf numFmtId="0" fontId="5" fillId="0" borderId="0"/>
    <xf numFmtId="0" fontId="3" fillId="0" borderId="0"/>
    <xf numFmtId="0" fontId="4" fillId="0" borderId="0"/>
    <xf numFmtId="0" fontId="2" fillId="0" borderId="0"/>
    <xf numFmtId="0" fontId="1" fillId="0" borderId="0"/>
  </cellStyleXfs>
  <cellXfs count="98">
    <xf numFmtId="0" fontId="0" fillId="0" borderId="0" xfId="0"/>
    <xf numFmtId="3" fontId="6" fillId="0" borderId="10" xfId="0" applyNumberFormat="1" applyFont="1" applyBorder="1"/>
    <xf numFmtId="3" fontId="0" fillId="0" borderId="0" xfId="0" applyNumberFormat="1" applyBorder="1"/>
    <xf numFmtId="3" fontId="6" fillId="0" borderId="0" xfId="0" applyNumberFormat="1" applyFont="1" applyBorder="1"/>
    <xf numFmtId="0" fontId="9" fillId="0" borderId="0" xfId="0" applyFont="1"/>
    <xf numFmtId="0" fontId="9" fillId="0" borderId="11" xfId="0" applyFont="1" applyBorder="1" applyAlignment="1">
      <alignment horizontal="center" wrapText="1"/>
    </xf>
    <xf numFmtId="164" fontId="10" fillId="0" borderId="0" xfId="43" applyNumberFormat="1" applyFont="1" applyBorder="1"/>
    <xf numFmtId="0" fontId="11" fillId="0" borderId="12" xfId="0" applyFont="1" applyBorder="1" applyAlignment="1">
      <alignment horizontal="center" wrapText="1"/>
    </xf>
    <xf numFmtId="0" fontId="11" fillId="0" borderId="13" xfId="0" applyFont="1" applyBorder="1" applyAlignment="1">
      <alignment horizontal="center" wrapText="1"/>
    </xf>
    <xf numFmtId="164" fontId="10" fillId="0" borderId="14" xfId="43" applyNumberFormat="1" applyFont="1" applyBorder="1"/>
    <xf numFmtId="0" fontId="0" fillId="0" borderId="0" xfId="0" applyBorder="1"/>
    <xf numFmtId="3" fontId="0" fillId="0" borderId="0" xfId="0" applyNumberFormat="1"/>
    <xf numFmtId="3" fontId="0" fillId="0" borderId="15" xfId="0" applyNumberFormat="1" applyBorder="1"/>
    <xf numFmtId="3" fontId="0" fillId="0" borderId="16" xfId="0" applyNumberFormat="1" applyBorder="1"/>
    <xf numFmtId="3" fontId="0" fillId="0" borderId="17" xfId="0" applyNumberFormat="1" applyBorder="1"/>
    <xf numFmtId="3" fontId="9" fillId="0" borderId="0" xfId="0" applyNumberFormat="1" applyFont="1"/>
    <xf numFmtId="164" fontId="14" fillId="0" borderId="0" xfId="43" applyNumberFormat="1" applyFont="1"/>
    <xf numFmtId="3" fontId="9" fillId="0" borderId="18" xfId="0" applyNumberFormat="1" applyFont="1" applyBorder="1"/>
    <xf numFmtId="3" fontId="9" fillId="0" borderId="19" xfId="0" applyNumberFormat="1" applyFont="1" applyBorder="1"/>
    <xf numFmtId="164" fontId="11" fillId="0" borderId="20" xfId="43" applyNumberFormat="1" applyFont="1" applyBorder="1"/>
    <xf numFmtId="3" fontId="6" fillId="0" borderId="21" xfId="0" applyNumberFormat="1" applyFont="1" applyBorder="1"/>
    <xf numFmtId="164" fontId="10" fillId="0" borderId="22" xfId="43" applyNumberFormat="1" applyFont="1" applyBorder="1"/>
    <xf numFmtId="0" fontId="9" fillId="0" borderId="20" xfId="0" applyFont="1" applyBorder="1"/>
    <xf numFmtId="164" fontId="11" fillId="0" borderId="18" xfId="43" applyNumberFormat="1" applyFont="1" applyBorder="1"/>
    <xf numFmtId="0" fontId="0" fillId="0" borderId="14" xfId="0" applyBorder="1"/>
    <xf numFmtId="0" fontId="6" fillId="0" borderId="14" xfId="0" applyFont="1" applyBorder="1"/>
    <xf numFmtId="0" fontId="0" fillId="0" borderId="22" xfId="0" applyBorder="1"/>
    <xf numFmtId="164" fontId="10" fillId="0" borderId="16" xfId="43" applyNumberFormat="1" applyFont="1" applyBorder="1"/>
    <xf numFmtId="0" fontId="6" fillId="0" borderId="0" xfId="0" applyFont="1"/>
    <xf numFmtId="3" fontId="9" fillId="0" borderId="23" xfId="0" applyNumberFormat="1" applyFont="1" applyBorder="1"/>
    <xf numFmtId="3" fontId="6" fillId="0" borderId="15" xfId="0" applyNumberFormat="1" applyFont="1" applyBorder="1"/>
    <xf numFmtId="0" fontId="16" fillId="18" borderId="0" xfId="0" applyFont="1" applyFill="1"/>
    <xf numFmtId="0" fontId="14" fillId="18" borderId="0" xfId="0" applyFont="1" applyFill="1"/>
    <xf numFmtId="0" fontId="15" fillId="18" borderId="0" xfId="40" applyFont="1" applyFill="1" applyBorder="1"/>
    <xf numFmtId="3" fontId="16" fillId="18" borderId="0" xfId="40" applyNumberFormat="1" applyFont="1" applyFill="1"/>
    <xf numFmtId="3" fontId="7" fillId="18" borderId="0" xfId="35" applyNumberFormat="1" applyFill="1" applyBorder="1" applyAlignment="1" applyProtection="1">
      <alignment horizontal="left"/>
    </xf>
    <xf numFmtId="3" fontId="16" fillId="18" borderId="0" xfId="40" applyNumberFormat="1" applyFont="1" applyFill="1" applyBorder="1"/>
    <xf numFmtId="0" fontId="16" fillId="18" borderId="0" xfId="0" applyFont="1" applyFill="1" applyBorder="1"/>
    <xf numFmtId="0" fontId="9" fillId="18" borderId="18" xfId="40" applyFont="1" applyFill="1" applyBorder="1" applyAlignment="1">
      <alignment horizontal="right"/>
    </xf>
    <xf numFmtId="3" fontId="9" fillId="18" borderId="18" xfId="40" applyNumberFormat="1" applyFont="1" applyFill="1" applyBorder="1" applyAlignment="1">
      <alignment horizontal="center"/>
    </xf>
    <xf numFmtId="0" fontId="20" fillId="18" borderId="0" xfId="0" applyFont="1" applyFill="1" applyBorder="1"/>
    <xf numFmtId="0" fontId="9" fillId="18" borderId="0" xfId="40" applyFont="1" applyFill="1" applyBorder="1" applyAlignment="1">
      <alignment horizontal="right"/>
    </xf>
    <xf numFmtId="0" fontId="19" fillId="18" borderId="0" xfId="0" applyFont="1" applyFill="1" applyBorder="1"/>
    <xf numFmtId="0" fontId="9" fillId="18" borderId="16" xfId="40" applyFont="1" applyFill="1" applyBorder="1"/>
    <xf numFmtId="3" fontId="9" fillId="18" borderId="0" xfId="39" applyNumberFormat="1" applyFont="1" applyFill="1"/>
    <xf numFmtId="3" fontId="9" fillId="18" borderId="0" xfId="40" applyNumberFormat="1" applyFont="1" applyFill="1"/>
    <xf numFmtId="3" fontId="21" fillId="18" borderId="0" xfId="40" applyNumberFormat="1" applyFont="1" applyFill="1"/>
    <xf numFmtId="3" fontId="14" fillId="18" borderId="0" xfId="40" applyNumberFormat="1" applyFont="1" applyFill="1"/>
    <xf numFmtId="0" fontId="6" fillId="18" borderId="0" xfId="0" applyFont="1" applyFill="1"/>
    <xf numFmtId="3" fontId="14" fillId="18" borderId="0" xfId="39" applyNumberFormat="1" applyFont="1" applyFill="1"/>
    <xf numFmtId="3" fontId="20" fillId="18" borderId="0" xfId="40" applyNumberFormat="1" applyFont="1" applyFill="1"/>
    <xf numFmtId="3" fontId="20" fillId="18" borderId="0" xfId="39" applyNumberFormat="1" applyFont="1" applyFill="1"/>
    <xf numFmtId="3" fontId="14" fillId="18" borderId="0" xfId="0" applyNumberFormat="1" applyFont="1" applyFill="1" applyAlignment="1">
      <alignment horizontal="left"/>
    </xf>
    <xf numFmtId="3" fontId="18" fillId="18" borderId="0" xfId="0" applyNumberFormat="1" applyFont="1" applyFill="1" applyAlignment="1">
      <alignment horizontal="left"/>
    </xf>
    <xf numFmtId="3" fontId="14" fillId="18" borderId="16" xfId="0" applyNumberFormat="1" applyFont="1" applyFill="1" applyBorder="1" applyAlignment="1">
      <alignment horizontal="left"/>
    </xf>
    <xf numFmtId="3" fontId="14" fillId="18" borderId="16" xfId="40" applyNumberFormat="1" applyFont="1" applyFill="1" applyBorder="1"/>
    <xf numFmtId="3" fontId="16" fillId="18" borderId="0" xfId="0" applyNumberFormat="1" applyFont="1" applyFill="1" applyBorder="1" applyAlignment="1">
      <alignment horizontal="left"/>
    </xf>
    <xf numFmtId="3" fontId="16" fillId="18" borderId="0" xfId="0" applyNumberFormat="1" applyFont="1" applyFill="1" applyBorder="1"/>
    <xf numFmtId="3" fontId="20" fillId="18" borderId="0" xfId="40" applyNumberFormat="1" applyFont="1" applyFill="1" applyBorder="1" applyAlignment="1">
      <alignment horizontal="right"/>
    </xf>
    <xf numFmtId="0" fontId="16" fillId="18" borderId="0" xfId="40" applyFont="1" applyFill="1" applyBorder="1" applyAlignment="1">
      <alignment horizontal="left" vertical="top"/>
    </xf>
    <xf numFmtId="3" fontId="16" fillId="18" borderId="0" xfId="40" applyNumberFormat="1" applyFont="1" applyFill="1" applyBorder="1" applyAlignment="1">
      <alignment horizontal="left" vertical="top"/>
    </xf>
    <xf numFmtId="1" fontId="19" fillId="18" borderId="0" xfId="40" applyNumberFormat="1" applyFont="1" applyFill="1" applyBorder="1" applyAlignment="1">
      <alignment horizontal="left" vertical="top"/>
    </xf>
    <xf numFmtId="0" fontId="16" fillId="18" borderId="0" xfId="0" applyFont="1" applyFill="1" applyAlignment="1">
      <alignment horizontal="left" vertical="top"/>
    </xf>
    <xf numFmtId="3" fontId="16" fillId="18" borderId="0" xfId="40" applyNumberFormat="1" applyFont="1" applyFill="1" applyAlignment="1">
      <alignment horizontal="left" vertical="top"/>
    </xf>
    <xf numFmtId="0" fontId="19" fillId="18" borderId="0" xfId="40" applyFont="1" applyFill="1" applyAlignment="1">
      <alignment horizontal="left" vertical="top"/>
    </xf>
    <xf numFmtId="0" fontId="16" fillId="18" borderId="0" xfId="40" applyFont="1" applyFill="1" applyAlignment="1">
      <alignment horizontal="left" vertical="top"/>
    </xf>
    <xf numFmtId="3" fontId="17" fillId="18" borderId="0" xfId="39" applyNumberFormat="1" applyFont="1" applyFill="1" applyBorder="1" applyAlignment="1">
      <alignment horizontal="left" vertical="top"/>
    </xf>
    <xf numFmtId="0" fontId="16" fillId="18" borderId="0" xfId="0" applyFont="1" applyFill="1" applyBorder="1" applyAlignment="1">
      <alignment horizontal="left" vertical="top"/>
    </xf>
    <xf numFmtId="0" fontId="19" fillId="18" borderId="0" xfId="0" applyFont="1" applyFill="1" applyAlignment="1">
      <alignment horizontal="left" vertical="top"/>
    </xf>
    <xf numFmtId="0" fontId="19" fillId="18" borderId="0" xfId="0" applyFont="1" applyFill="1"/>
    <xf numFmtId="0" fontId="14" fillId="18" borderId="0" xfId="0" applyFont="1" applyFill="1" applyBorder="1"/>
    <xf numFmtId="0" fontId="20" fillId="18" borderId="0" xfId="0" applyFont="1" applyFill="1"/>
    <xf numFmtId="3" fontId="20" fillId="18" borderId="16" xfId="40" applyNumberFormat="1" applyFont="1" applyFill="1" applyBorder="1"/>
    <xf numFmtId="3" fontId="8" fillId="18" borderId="0" xfId="0" applyNumberFormat="1" applyFont="1" applyFill="1" applyAlignment="1">
      <alignment horizontal="left"/>
    </xf>
    <xf numFmtId="3" fontId="18" fillId="18" borderId="0" xfId="39" applyNumberFormat="1" applyFont="1" applyFill="1" applyBorder="1" applyAlignment="1">
      <alignment vertical="top" wrapText="1"/>
    </xf>
    <xf numFmtId="3" fontId="14" fillId="18" borderId="16" xfId="39" applyNumberFormat="1" applyFont="1" applyFill="1" applyBorder="1"/>
    <xf numFmtId="3" fontId="7" fillId="18" borderId="0" xfId="35" applyNumberFormat="1" applyFill="1" applyBorder="1" applyAlignment="1" applyProtection="1">
      <alignment horizontal="left"/>
    </xf>
    <xf numFmtId="0" fontId="0" fillId="18" borderId="16" xfId="0" applyFill="1" applyBorder="1" applyAlignment="1">
      <alignment horizontal="right" vertical="center" wrapText="1"/>
    </xf>
    <xf numFmtId="3" fontId="12" fillId="18" borderId="0" xfId="39" applyNumberFormat="1" applyFont="1" applyFill="1" applyBorder="1" applyAlignment="1">
      <alignment horizontal="left" vertical="top"/>
    </xf>
    <xf numFmtId="0" fontId="12" fillId="18" borderId="0" xfId="40" applyFont="1" applyFill="1" applyBorder="1" applyAlignment="1">
      <alignment horizontal="left" vertical="top"/>
    </xf>
    <xf numFmtId="0" fontId="18" fillId="18" borderId="0" xfId="40" applyFont="1" applyFill="1" applyBorder="1" applyAlignment="1">
      <alignment horizontal="left" vertical="top"/>
    </xf>
    <xf numFmtId="3" fontId="8" fillId="18" borderId="0" xfId="40" applyNumberFormat="1" applyFont="1" applyFill="1" applyBorder="1" applyAlignment="1">
      <alignment horizontal="right" vertical="center" wrapText="1"/>
    </xf>
    <xf numFmtId="3" fontId="9" fillId="18" borderId="0" xfId="40" applyNumberFormat="1" applyFont="1" applyFill="1" applyBorder="1" applyAlignment="1">
      <alignment horizontal="right" vertical="center" wrapText="1"/>
    </xf>
    <xf numFmtId="3" fontId="21" fillId="18" borderId="0" xfId="40" applyNumberFormat="1" applyFont="1" applyFill="1" applyBorder="1" applyAlignment="1">
      <alignment horizontal="right" vertical="center" wrapText="1"/>
    </xf>
    <xf numFmtId="0" fontId="15" fillId="18" borderId="0" xfId="40" applyFont="1" applyFill="1" applyBorder="1" applyAlignment="1">
      <alignment horizontal="left"/>
    </xf>
    <xf numFmtId="3" fontId="12" fillId="18" borderId="0" xfId="39" applyNumberFormat="1" applyFont="1" applyFill="1" applyBorder="1" applyAlignment="1">
      <alignment horizontal="left" vertical="top" wrapText="1"/>
    </xf>
    <xf numFmtId="0" fontId="23" fillId="18" borderId="0" xfId="40" applyFont="1" applyFill="1" applyBorder="1" applyAlignment="1">
      <alignment horizontal="left" vertical="top"/>
    </xf>
    <xf numFmtId="0" fontId="8" fillId="0" borderId="18" xfId="0" applyNumberFormat="1" applyFont="1" applyBorder="1" applyAlignment="1">
      <alignment horizontal="right" vertical="center"/>
    </xf>
    <xf numFmtId="0" fontId="8" fillId="0" borderId="16" xfId="0" applyNumberFormat="1" applyFont="1" applyBorder="1" applyAlignment="1">
      <alignment horizontal="right" vertical="center"/>
    </xf>
    <xf numFmtId="0" fontId="9" fillId="0" borderId="11" xfId="0" applyFont="1" applyBorder="1" applyAlignment="1">
      <alignment horizontal="center"/>
    </xf>
    <xf numFmtId="0" fontId="9" fillId="0" borderId="13" xfId="0" applyFont="1" applyBorder="1" applyAlignment="1">
      <alignment horizontal="center"/>
    </xf>
    <xf numFmtId="0" fontId="9" fillId="0" borderId="12" xfId="0" applyFont="1" applyBorder="1" applyAlignment="1">
      <alignment horizontal="center"/>
    </xf>
    <xf numFmtId="0" fontId="8" fillId="0" borderId="23" xfId="0" applyNumberFormat="1" applyFont="1" applyBorder="1" applyAlignment="1">
      <alignment horizontal="right" vertical="center"/>
    </xf>
    <xf numFmtId="0" fontId="8" fillId="0" borderId="17" xfId="0" applyNumberFormat="1" applyFont="1" applyBorder="1" applyAlignment="1">
      <alignment horizontal="right" vertical="center"/>
    </xf>
    <xf numFmtId="0" fontId="8" fillId="0" borderId="18" xfId="0" applyNumberFormat="1" applyFont="1" applyBorder="1" applyAlignment="1">
      <alignment horizontal="left" vertical="center"/>
    </xf>
    <xf numFmtId="0" fontId="8" fillId="0" borderId="16" xfId="0" applyNumberFormat="1" applyFont="1" applyBorder="1" applyAlignment="1">
      <alignment horizontal="left" vertical="center"/>
    </xf>
    <xf numFmtId="0" fontId="8" fillId="0" borderId="19" xfId="0" applyNumberFormat="1" applyFont="1" applyBorder="1" applyAlignment="1">
      <alignment horizontal="right" vertical="center"/>
    </xf>
    <xf numFmtId="0" fontId="8" fillId="0" borderId="21" xfId="0" applyNumberFormat="1" applyFont="1" applyBorder="1" applyAlignment="1">
      <alignment horizontal="right" vertical="center"/>
    </xf>
  </cellXfs>
  <cellStyles count="5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28"/>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Input" xfId="36" builtinId="20" customBuiltin="1"/>
    <cellStyle name="Linked Cell" xfId="37" builtinId="24" customBuiltin="1"/>
    <cellStyle name="Neutral" xfId="38" builtinId="28" customBuiltin="1"/>
    <cellStyle name="Normal" xfId="0" builtinId="0"/>
    <cellStyle name="Normal 2" xfId="49"/>
    <cellStyle name="Normal 2 2" xfId="51"/>
    <cellStyle name="Normal 2 2 2 2 2" xfId="52"/>
    <cellStyle name="Normal 3" xfId="50"/>
    <cellStyle name="Normal 4" xfId="53"/>
    <cellStyle name="Normal_TABLE2" xfId="39"/>
    <cellStyle name="Normal_TABLE5" xfId="40"/>
    <cellStyle name="Note" xfId="41" builtinId="10" customBuiltin="1"/>
    <cellStyle name="Output" xfId="42" builtinId="21" customBuiltin="1"/>
    <cellStyle name="Percent" xfId="43" builtinId="5"/>
    <cellStyle name="Title" xfId="44" builtinId="15" customBuiltin="1"/>
    <cellStyle name="Total" xfId="45" builtinId="25" customBuiltin="1"/>
    <cellStyle name="Warning Text" xfId="46" builtinId="11" customBuiltin="1"/>
    <cellStyle name="whole number" xfId="47"/>
    <cellStyle name="whole number 2" xfId="4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chartsheet" Target="chartsheets/sheet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76421923474664E-2"/>
          <c:y val="7.4576271186440682E-2"/>
          <c:w val="0.6814891416752844"/>
          <c:h val="0.7169491525423729"/>
        </c:manualLayout>
      </c:layout>
      <c:areaChart>
        <c:grouping val="stacked"/>
        <c:varyColors val="0"/>
        <c:ser>
          <c:idx val="0"/>
          <c:order val="0"/>
          <c:tx>
            <c:strRef>
              <c:f>#REF!</c:f>
              <c:strCache>
                <c:ptCount val="1"/>
                <c:pt idx="0">
                  <c:v>#REF!</c:v>
                </c:pt>
              </c:strCache>
            </c:strRef>
          </c:tx>
          <c:spPr>
            <a:solidFill>
              <a:srgbClr val="CC99FF"/>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ser>
          <c:idx val="1"/>
          <c:order val="1"/>
          <c:tx>
            <c:strRef>
              <c:f>#REF!</c:f>
              <c:strCache>
                <c:ptCount val="1"/>
                <c:pt idx="0">
                  <c:v>#REF!</c:v>
                </c:pt>
              </c:strCache>
            </c:strRef>
          </c:tx>
          <c:spPr>
            <a:solidFill>
              <a:srgbClr val="CC9CCC"/>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ser>
          <c:idx val="2"/>
          <c:order val="2"/>
          <c:tx>
            <c:strRef>
              <c:f>#REF!</c:f>
              <c:strCache>
                <c:ptCount val="1"/>
                <c:pt idx="0">
                  <c:v>#REF!</c:v>
                </c:pt>
              </c:strCache>
            </c:strRef>
          </c:tx>
          <c:spPr>
            <a:solidFill>
              <a:srgbClr val="A6CAF0"/>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ser>
          <c:idx val="3"/>
          <c:order val="3"/>
          <c:tx>
            <c:strRef>
              <c:f>#REF!</c:f>
              <c:strCache>
                <c:ptCount val="1"/>
                <c:pt idx="0">
                  <c:v>#REF!</c:v>
                </c:pt>
              </c:strCache>
            </c:strRef>
          </c:tx>
          <c:spPr>
            <a:solidFill>
              <a:srgbClr val="3366FF"/>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ser>
          <c:idx val="4"/>
          <c:order val="4"/>
          <c:tx>
            <c:strRef>
              <c:f>#REF!</c:f>
              <c:strCache>
                <c:ptCount val="1"/>
                <c:pt idx="0">
                  <c:v>#REF!</c:v>
                </c:pt>
              </c:strCache>
            </c:strRef>
          </c:tx>
          <c:spPr>
            <a:solidFill>
              <a:srgbClr val="333399"/>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dLbls>
          <c:showLegendKey val="0"/>
          <c:showVal val="0"/>
          <c:showCatName val="0"/>
          <c:showSerName val="0"/>
          <c:showPercent val="0"/>
          <c:showBubbleSize val="0"/>
        </c:dLbls>
        <c:axId val="83626624"/>
        <c:axId val="83632896"/>
      </c:areaChart>
      <c:catAx>
        <c:axId val="83626624"/>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GB"/>
                  <a:t>Year</a:t>
                </a:r>
              </a:p>
            </c:rich>
          </c:tx>
          <c:layout>
            <c:manualLayout>
              <c:xMode val="edge"/>
              <c:yMode val="edge"/>
              <c:x val="0.39813857290589449"/>
              <c:y val="0.8779661016949152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83632896"/>
        <c:crosses val="autoZero"/>
        <c:auto val="1"/>
        <c:lblAlgn val="ctr"/>
        <c:lblOffset val="100"/>
        <c:tickLblSkip val="1"/>
        <c:tickMarkSkip val="1"/>
        <c:noMultiLvlLbl val="0"/>
      </c:catAx>
      <c:valAx>
        <c:axId val="83632896"/>
        <c:scaling>
          <c:orientation val="minMax"/>
        </c:scaling>
        <c:delete val="0"/>
        <c:axPos val="l"/>
        <c:title>
          <c:tx>
            <c:rich>
              <a:bodyPr/>
              <a:lstStyle/>
              <a:p>
                <a:pPr>
                  <a:defRPr sz="1575" b="1" i="0" u="none" strike="noStrike" baseline="0">
                    <a:solidFill>
                      <a:srgbClr val="000000"/>
                    </a:solidFill>
                    <a:latin typeface="Arial"/>
                    <a:ea typeface="Arial"/>
                    <a:cs typeface="Arial"/>
                  </a:defRPr>
                </a:pPr>
                <a:r>
                  <a:rPr lang="en-GB"/>
                  <a:t>Number of households</a:t>
                </a:r>
              </a:p>
            </c:rich>
          </c:tx>
          <c:layout>
            <c:manualLayout>
              <c:xMode val="edge"/>
              <c:yMode val="edge"/>
              <c:x val="1.2409513960703205E-2"/>
              <c:y val="0.2322033898305084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83626624"/>
        <c:crosses val="autoZero"/>
        <c:crossBetween val="midCat"/>
      </c:valAx>
      <c:spPr>
        <a:solidFill>
          <a:srgbClr val="FFFFFF"/>
        </a:solidFill>
        <a:ln w="12700">
          <a:solidFill>
            <a:srgbClr val="000000"/>
          </a:solidFill>
          <a:prstDash val="solid"/>
        </a:ln>
      </c:spPr>
    </c:plotArea>
    <c:legend>
      <c:legendPos val="r"/>
      <c:layout>
        <c:manualLayout>
          <c:xMode val="edge"/>
          <c:yMode val="edge"/>
          <c:x val="0.83660806618407446"/>
          <c:y val="0.33389830508474577"/>
          <c:w val="9.5139607032057913E-2"/>
          <c:h val="0.25593220338983053"/>
        </c:manualLayout>
      </c:layout>
      <c:overlay val="0"/>
      <c:spPr>
        <a:solidFill>
          <a:srgbClr val="FFFFFF"/>
        </a:solidFill>
        <a:ln w="3175">
          <a:solidFill>
            <a:srgbClr val="000000"/>
          </a:solidFill>
          <a:prstDash val="solid"/>
        </a:ln>
      </c:spPr>
      <c:txPr>
        <a:bodyPr/>
        <a:lstStyle/>
        <a:p>
          <a:pPr>
            <a:defRPr sz="1470" b="0" i="0" u="none" strike="noStrike" baseline="0">
              <a:solidFill>
                <a:srgbClr val="000000"/>
              </a:solidFill>
              <a:latin typeface="Arial"/>
              <a:ea typeface="Arial"/>
              <a:cs typeface="Arial"/>
            </a:defRPr>
          </a:pPr>
          <a:endParaRPr lang="en-US"/>
        </a:p>
      </c:txPr>
    </c:legend>
    <c:plotVisOnly val="1"/>
    <c:dispBlanksAs val="zero"/>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chartsheets/sheet1.xml><?xml version="1.0" encoding="utf-8"?>
<chartsheet xmlns="http://schemas.openxmlformats.org/spreadsheetml/2006/main" xmlns:r="http://schemas.openxmlformats.org/officeDocument/2006/relationships">
  <sheetPr codeName="Chart17"/>
  <sheetViews>
    <sheetView zoomScale="88" workbookViewId="0"/>
  </sheetViews>
  <pageMargins left="0.75" right="0.75" top="1" bottom="1" header="0.5" footer="0.5"/>
  <pageSetup paperSize="9" orientation="landscape"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210675" cy="56197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cdr:x>
      <cdr:y>0.914</cdr:y>
    </cdr:from>
    <cdr:to>
      <cdr:x>0.661</cdr:x>
      <cdr:y>0.9955</cdr:y>
    </cdr:to>
    <cdr:sp macro="" textlink="">
      <cdr:nvSpPr>
        <cdr:cNvPr id="29697" name="Text Box 1"/>
        <cdr:cNvSpPr txBox="1">
          <a:spLocks xmlns:a="http://schemas.openxmlformats.org/drawingml/2006/main" noChangeArrowheads="1"/>
        </cdr:cNvSpPr>
      </cdr:nvSpPr>
      <cdr:spPr bwMode="auto">
        <a:xfrm xmlns:a="http://schemas.openxmlformats.org/drawingml/2006/main">
          <a:off x="0" y="5136452"/>
          <a:ext cx="6088256" cy="45800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GB" sz="1400" b="0" i="0" u="none" strike="noStrike" baseline="0">
              <a:solidFill>
                <a:srgbClr val="000000"/>
              </a:solidFill>
              <a:latin typeface="Arial"/>
              <a:cs typeface="Arial"/>
            </a:rPr>
            <a:t>Sources: 1981: Census. 1991: Census and mid-year population estimates</a:t>
          </a:r>
        </a:p>
        <a:p xmlns:a="http://schemas.openxmlformats.org/drawingml/2006/main">
          <a:pPr algn="l" rtl="0">
            <a:defRPr sz="1000"/>
          </a:pPr>
          <a:r>
            <a:rPr lang="en-GB" sz="1400" b="0" i="0" u="none" strike="noStrike" baseline="0">
              <a:solidFill>
                <a:srgbClr val="000000"/>
              </a:solidFill>
              <a:latin typeface="Arial"/>
              <a:cs typeface="Arial"/>
            </a:rPr>
            <a:t>               1999-2005: Scottish Household Survey</a:t>
          </a:r>
          <a:endParaRPr lang="en-GB"/>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gro-scotland.gov.uk/DATAPROD/PROJECTN/2004_based/Sub-national%20projections/Publish/Booklet/BIRTHS%20chart%20%25%20chang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ensusoutput2\wtsa\DATAPROD\PROJECTN\2004_based\Sub-national%20projections\Publish\Booklet\BIRTHS%20chart%20%25%20chang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sheetDataSet>
      <sheetData sheetId="0"/>
      <sheetData sheetId="1"/>
      <sheetData sheetId="2" refreshError="1"/>
      <sheetData sheetId="3"/>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sheetDataSet>
      <sheetData sheetId="0"/>
      <sheetData sheetId="1"/>
      <sheetData sheetId="2" refreshError="1"/>
      <sheetData sheetId="3"/>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CN168"/>
  <sheetViews>
    <sheetView tabSelected="1" zoomScaleNormal="100" workbookViewId="0">
      <selection sqref="A1:D1"/>
    </sheetView>
  </sheetViews>
  <sheetFormatPr defaultRowHeight="15"/>
  <cols>
    <col min="1" max="1" width="29.5703125" style="31" customWidth="1"/>
    <col min="2" max="2" width="16.42578125" style="31" customWidth="1"/>
    <col min="3" max="4" width="21.85546875" style="31" customWidth="1"/>
    <col min="5" max="5" width="22.85546875" style="69" customWidth="1"/>
    <col min="6" max="6" width="5.7109375" style="31" customWidth="1"/>
    <col min="7" max="16384" width="9.140625" style="31"/>
  </cols>
  <sheetData>
    <row r="1" spans="1:18" ht="18" customHeight="1">
      <c r="A1" s="84" t="s">
        <v>72</v>
      </c>
      <c r="B1" s="84"/>
      <c r="C1" s="84"/>
      <c r="D1" s="84"/>
      <c r="E1" s="76"/>
      <c r="F1" s="76"/>
    </row>
    <row r="2" spans="1:18" s="37" customFormat="1" ht="15.75">
      <c r="A2" s="33"/>
      <c r="B2" s="33"/>
      <c r="C2" s="33"/>
      <c r="D2" s="36"/>
      <c r="E2" s="35"/>
      <c r="F2" s="35"/>
    </row>
    <row r="3" spans="1:18">
      <c r="A3" s="38"/>
      <c r="B3" s="38"/>
      <c r="C3" s="39"/>
      <c r="D3" s="39"/>
      <c r="E3" s="40"/>
      <c r="F3" s="41"/>
      <c r="G3" s="32"/>
      <c r="H3" s="32"/>
      <c r="I3" s="32"/>
      <c r="J3" s="32"/>
      <c r="K3" s="32"/>
      <c r="L3" s="32"/>
    </row>
    <row r="4" spans="1:18" ht="15" customHeight="1">
      <c r="A4" s="41"/>
      <c r="B4" s="81" t="s">
        <v>60</v>
      </c>
      <c r="C4" s="82" t="s">
        <v>56</v>
      </c>
      <c r="D4" s="83" t="s">
        <v>69</v>
      </c>
      <c r="E4" s="42"/>
      <c r="F4" s="41"/>
      <c r="G4" s="32"/>
      <c r="H4" s="32"/>
      <c r="I4" s="32"/>
      <c r="J4" s="32"/>
      <c r="K4" s="32"/>
      <c r="L4" s="32"/>
    </row>
    <row r="5" spans="1:18" ht="28.5" customHeight="1">
      <c r="A5" s="43"/>
      <c r="B5" s="77"/>
      <c r="C5" s="77"/>
      <c r="D5" s="77"/>
      <c r="E5" s="42"/>
      <c r="F5" s="41"/>
      <c r="G5" s="32"/>
      <c r="H5" s="32"/>
      <c r="I5" s="32"/>
      <c r="J5" s="32"/>
      <c r="K5" s="32"/>
      <c r="L5" s="32"/>
    </row>
    <row r="6" spans="1:18" ht="15.75" customHeight="1">
      <c r="A6" s="44" t="s">
        <v>32</v>
      </c>
      <c r="B6" s="45">
        <v>5404700</v>
      </c>
      <c r="C6" s="45">
        <v>77910.734500000006</v>
      </c>
      <c r="D6" s="46">
        <v>69.37041518970662</v>
      </c>
      <c r="E6" s="47"/>
      <c r="F6" s="32"/>
      <c r="G6" s="32"/>
      <c r="H6" s="32"/>
      <c r="I6" s="32"/>
      <c r="J6" s="32"/>
      <c r="K6" s="32"/>
      <c r="M6" s="48"/>
      <c r="N6" s="48"/>
      <c r="O6" s="48"/>
      <c r="P6" s="48"/>
      <c r="Q6" s="48"/>
      <c r="R6" s="48"/>
    </row>
    <row r="7" spans="1:18" ht="15.75" customHeight="1">
      <c r="A7" s="44" t="s">
        <v>46</v>
      </c>
      <c r="B7" s="45"/>
      <c r="C7" s="47"/>
      <c r="D7" s="46"/>
      <c r="E7" s="47"/>
      <c r="F7" s="32"/>
      <c r="G7" s="32"/>
      <c r="H7" s="32"/>
      <c r="I7" s="32"/>
      <c r="J7" s="32"/>
      <c r="K7" s="32"/>
      <c r="M7" s="48"/>
      <c r="N7" s="48"/>
      <c r="O7" s="48"/>
      <c r="P7" s="48"/>
      <c r="Q7" s="48"/>
      <c r="R7" s="48"/>
    </row>
    <row r="8" spans="1:18" ht="15.75" customHeight="1">
      <c r="A8" s="49" t="s">
        <v>0</v>
      </c>
      <c r="B8" s="47">
        <v>229840</v>
      </c>
      <c r="C8" s="47">
        <v>185.7166</v>
      </c>
      <c r="D8" s="50">
        <v>1237.5845777921845</v>
      </c>
      <c r="E8" s="47"/>
      <c r="F8" s="32"/>
      <c r="G8" s="32"/>
      <c r="H8" s="32"/>
      <c r="I8" s="32"/>
      <c r="J8" s="32"/>
      <c r="K8" s="32"/>
      <c r="M8" s="48"/>
      <c r="N8" s="48"/>
      <c r="O8" s="48"/>
      <c r="P8" s="48"/>
      <c r="Q8" s="48"/>
      <c r="R8" s="48"/>
    </row>
    <row r="9" spans="1:18" ht="15.75" customHeight="1">
      <c r="A9" s="49" t="s">
        <v>1</v>
      </c>
      <c r="B9" s="47">
        <v>262190</v>
      </c>
      <c r="C9" s="47">
        <v>6312.5814</v>
      </c>
      <c r="D9" s="50">
        <v>41.534513915337392</v>
      </c>
      <c r="E9" s="47"/>
      <c r="F9" s="32"/>
      <c r="G9" s="32"/>
      <c r="H9" s="32"/>
      <c r="I9" s="32"/>
      <c r="J9" s="32"/>
      <c r="K9" s="32"/>
      <c r="M9" s="48"/>
      <c r="N9" s="48"/>
      <c r="O9" s="48"/>
      <c r="P9" s="48"/>
      <c r="Q9" s="48"/>
      <c r="R9" s="48"/>
    </row>
    <row r="10" spans="1:18" ht="15.75" customHeight="1">
      <c r="A10" s="49" t="s">
        <v>2</v>
      </c>
      <c r="B10" s="47">
        <v>116520</v>
      </c>
      <c r="C10" s="47">
        <v>2181.6419000000001</v>
      </c>
      <c r="D10" s="50">
        <v>53.409315250133396</v>
      </c>
      <c r="E10" s="47"/>
      <c r="F10" s="32"/>
      <c r="G10" s="32"/>
      <c r="H10" s="32"/>
      <c r="I10" s="32"/>
      <c r="J10" s="32"/>
      <c r="K10" s="32"/>
      <c r="M10" s="48"/>
      <c r="N10" s="48"/>
      <c r="O10" s="48"/>
      <c r="P10" s="48"/>
      <c r="Q10" s="48"/>
      <c r="R10" s="48"/>
    </row>
    <row r="11" spans="1:18" ht="15.75" customHeight="1">
      <c r="A11" s="49" t="s">
        <v>61</v>
      </c>
      <c r="B11" s="47">
        <v>87130</v>
      </c>
      <c r="C11" s="47">
        <v>6908.6739000000007</v>
      </c>
      <c r="D11" s="50">
        <v>12.611682250626997</v>
      </c>
      <c r="E11" s="47"/>
      <c r="F11" s="32"/>
      <c r="G11" s="32"/>
      <c r="H11" s="32"/>
      <c r="I11" s="32"/>
      <c r="J11" s="32"/>
      <c r="K11" s="32"/>
      <c r="M11" s="48"/>
      <c r="N11" s="48"/>
      <c r="O11" s="48"/>
      <c r="P11" s="48"/>
      <c r="Q11" s="48"/>
      <c r="R11" s="48"/>
    </row>
    <row r="12" spans="1:18" ht="15.75" customHeight="1">
      <c r="A12" s="49" t="s">
        <v>57</v>
      </c>
      <c r="B12" s="47">
        <v>507170</v>
      </c>
      <c r="C12" s="47">
        <v>263.35180000000003</v>
      </c>
      <c r="D12" s="50">
        <v>1925.8269736527336</v>
      </c>
      <c r="E12" s="47"/>
      <c r="F12" s="32"/>
      <c r="G12" s="32"/>
      <c r="H12" s="32"/>
      <c r="I12" s="32"/>
      <c r="J12" s="32"/>
      <c r="K12" s="32"/>
      <c r="M12" s="48"/>
      <c r="N12" s="48"/>
      <c r="O12" s="48"/>
      <c r="P12" s="48"/>
      <c r="Q12" s="48"/>
      <c r="R12" s="48"/>
    </row>
    <row r="13" spans="1:18" ht="15.75" customHeight="1">
      <c r="A13" s="49" t="s">
        <v>4</v>
      </c>
      <c r="B13" s="47">
        <v>51350</v>
      </c>
      <c r="C13" s="47">
        <v>158.97200000000001</v>
      </c>
      <c r="D13" s="50">
        <v>323.01285761014515</v>
      </c>
      <c r="E13" s="47"/>
      <c r="F13" s="32"/>
      <c r="G13" s="32"/>
      <c r="H13" s="32"/>
      <c r="I13" s="32"/>
      <c r="J13" s="32"/>
      <c r="K13" s="32"/>
      <c r="M13" s="48"/>
      <c r="N13" s="48"/>
      <c r="O13" s="48"/>
      <c r="P13" s="48"/>
      <c r="Q13" s="48"/>
      <c r="R13" s="48"/>
    </row>
    <row r="14" spans="1:18" ht="15.75" customHeight="1">
      <c r="A14" s="49" t="s">
        <v>62</v>
      </c>
      <c r="B14" s="47">
        <v>149520</v>
      </c>
      <c r="C14" s="47">
        <v>6426.8845000000001</v>
      </c>
      <c r="D14" s="50">
        <v>23.26477160123229</v>
      </c>
      <c r="E14" s="47"/>
      <c r="F14" s="32"/>
      <c r="G14" s="32"/>
      <c r="H14" s="32"/>
      <c r="I14" s="32"/>
      <c r="J14" s="32"/>
      <c r="K14" s="32"/>
      <c r="M14" s="48"/>
      <c r="N14" s="48"/>
      <c r="O14" s="48"/>
      <c r="P14" s="48"/>
      <c r="Q14" s="48"/>
      <c r="R14" s="48"/>
    </row>
    <row r="15" spans="1:18" ht="15.75" customHeight="1">
      <c r="A15" s="49" t="s">
        <v>6</v>
      </c>
      <c r="B15" s="47">
        <v>148270</v>
      </c>
      <c r="C15" s="47">
        <v>59.8309</v>
      </c>
      <c r="D15" s="50">
        <v>2478.1509220152129</v>
      </c>
      <c r="E15" s="47"/>
      <c r="F15" s="32"/>
      <c r="G15" s="32"/>
      <c r="H15" s="32"/>
      <c r="I15" s="32"/>
      <c r="J15" s="32"/>
      <c r="K15" s="32"/>
      <c r="M15" s="48"/>
      <c r="N15" s="48"/>
      <c r="O15" s="48"/>
      <c r="P15" s="48"/>
      <c r="Q15" s="48"/>
      <c r="R15" s="48"/>
    </row>
    <row r="16" spans="1:18" ht="15.75" customHeight="1">
      <c r="A16" s="49" t="s">
        <v>7</v>
      </c>
      <c r="B16" s="47">
        <v>122200</v>
      </c>
      <c r="C16" s="47">
        <v>1262.1275000000001</v>
      </c>
      <c r="D16" s="50">
        <v>96.820646091619111</v>
      </c>
      <c r="E16" s="47"/>
      <c r="F16" s="32"/>
      <c r="G16" s="32"/>
      <c r="H16" s="32"/>
      <c r="I16" s="32"/>
      <c r="J16" s="32"/>
      <c r="K16" s="32"/>
      <c r="M16" s="48"/>
      <c r="N16" s="48"/>
      <c r="O16" s="48"/>
      <c r="P16" s="48"/>
      <c r="Q16" s="48"/>
      <c r="R16" s="48"/>
    </row>
    <row r="17" spans="1:18" ht="15.75" customHeight="1">
      <c r="A17" s="49" t="s">
        <v>8</v>
      </c>
      <c r="B17" s="47">
        <v>107540</v>
      </c>
      <c r="C17" s="47">
        <v>174.48880000000003</v>
      </c>
      <c r="D17" s="50">
        <v>616.31462878992795</v>
      </c>
      <c r="E17" s="47"/>
      <c r="F17" s="32"/>
      <c r="G17" s="32"/>
      <c r="H17" s="32"/>
      <c r="I17" s="32"/>
      <c r="J17" s="32"/>
      <c r="K17" s="32"/>
      <c r="M17" s="48"/>
      <c r="N17" s="48"/>
      <c r="O17" s="48"/>
      <c r="P17" s="48"/>
      <c r="Q17" s="48"/>
      <c r="R17" s="48"/>
    </row>
    <row r="18" spans="1:18" ht="15.75" customHeight="1">
      <c r="A18" s="49" t="s">
        <v>9</v>
      </c>
      <c r="B18" s="47">
        <v>104090</v>
      </c>
      <c r="C18" s="47">
        <v>679.17990000000009</v>
      </c>
      <c r="D18" s="50">
        <v>153.25836350575156</v>
      </c>
      <c r="E18" s="47"/>
      <c r="F18" s="32"/>
      <c r="G18" s="32"/>
      <c r="H18" s="32"/>
      <c r="I18" s="32"/>
      <c r="J18" s="32"/>
      <c r="K18" s="32"/>
      <c r="M18" s="48"/>
      <c r="N18" s="48"/>
      <c r="O18" s="48"/>
      <c r="P18" s="48"/>
      <c r="Q18" s="48"/>
      <c r="R18" s="48"/>
    </row>
    <row r="19" spans="1:18" ht="15.75" customHeight="1">
      <c r="A19" s="49" t="s">
        <v>10</v>
      </c>
      <c r="B19" s="47">
        <v>93810</v>
      </c>
      <c r="C19" s="47">
        <v>174.24950000000001</v>
      </c>
      <c r="D19" s="50">
        <v>538.36596374738519</v>
      </c>
      <c r="E19" s="47"/>
      <c r="F19" s="32"/>
      <c r="G19" s="32"/>
      <c r="H19" s="32"/>
      <c r="I19" s="32"/>
      <c r="J19" s="32"/>
      <c r="K19" s="32"/>
      <c r="M19" s="48"/>
      <c r="N19" s="48"/>
      <c r="O19" s="48"/>
      <c r="P19" s="48"/>
      <c r="Q19" s="48"/>
      <c r="R19" s="48"/>
    </row>
    <row r="20" spans="1:18" ht="15.75" customHeight="1">
      <c r="A20" s="49" t="s">
        <v>13</v>
      </c>
      <c r="B20" s="47">
        <v>159380</v>
      </c>
      <c r="C20" s="47">
        <v>297.36560000000003</v>
      </c>
      <c r="D20" s="50">
        <v>535.9732262238806</v>
      </c>
      <c r="E20" s="49"/>
      <c r="F20" s="32"/>
      <c r="G20" s="32"/>
      <c r="H20" s="32"/>
      <c r="I20" s="32"/>
      <c r="J20" s="32"/>
      <c r="K20" s="32"/>
      <c r="M20" s="48"/>
      <c r="N20" s="48"/>
      <c r="O20" s="48"/>
      <c r="P20" s="48"/>
      <c r="Q20" s="48"/>
      <c r="R20" s="48"/>
    </row>
    <row r="21" spans="1:18" ht="15.75" customHeight="1">
      <c r="A21" s="49" t="s">
        <v>14</v>
      </c>
      <c r="B21" s="47">
        <v>370330</v>
      </c>
      <c r="C21" s="47">
        <v>1325.0250000000001</v>
      </c>
      <c r="D21" s="50">
        <v>279.4890662440331</v>
      </c>
      <c r="E21" s="49"/>
      <c r="F21" s="32"/>
      <c r="G21" s="32"/>
      <c r="H21" s="32"/>
      <c r="I21" s="32"/>
      <c r="J21" s="32"/>
      <c r="K21" s="32"/>
      <c r="M21" s="48"/>
      <c r="N21" s="48"/>
      <c r="O21" s="48"/>
      <c r="P21" s="48"/>
      <c r="Q21" s="48"/>
      <c r="R21" s="48"/>
    </row>
    <row r="22" spans="1:18" ht="15.75" customHeight="1">
      <c r="A22" s="49" t="s">
        <v>15</v>
      </c>
      <c r="B22" s="47">
        <v>615070</v>
      </c>
      <c r="C22" s="47">
        <v>174.7056</v>
      </c>
      <c r="D22" s="50">
        <v>3520.6083834748283</v>
      </c>
      <c r="E22" s="49"/>
      <c r="F22" s="32"/>
      <c r="G22" s="32"/>
      <c r="H22" s="32"/>
      <c r="I22" s="32"/>
      <c r="J22" s="32"/>
      <c r="K22" s="32"/>
      <c r="M22" s="48"/>
      <c r="N22" s="48"/>
      <c r="O22" s="48"/>
      <c r="P22" s="48"/>
      <c r="Q22" s="48"/>
      <c r="R22" s="48"/>
    </row>
    <row r="23" spans="1:18" ht="15.75" customHeight="1">
      <c r="A23" s="49" t="s">
        <v>16</v>
      </c>
      <c r="B23" s="47">
        <v>234770</v>
      </c>
      <c r="C23" s="47">
        <v>25657.146499999999</v>
      </c>
      <c r="D23" s="50">
        <v>9.1502770972602114</v>
      </c>
      <c r="E23" s="49"/>
      <c r="F23" s="32"/>
      <c r="G23" s="32"/>
      <c r="H23" s="32"/>
      <c r="I23" s="32"/>
      <c r="J23" s="32"/>
      <c r="K23" s="32"/>
      <c r="M23" s="48"/>
      <c r="N23" s="48"/>
      <c r="O23" s="48"/>
      <c r="P23" s="48"/>
      <c r="Q23" s="48"/>
      <c r="R23" s="48"/>
    </row>
    <row r="24" spans="1:18" ht="15.75" customHeight="1">
      <c r="A24" s="49" t="s">
        <v>17</v>
      </c>
      <c r="B24" s="47">
        <v>79160</v>
      </c>
      <c r="C24" s="47">
        <v>160.45050000000001</v>
      </c>
      <c r="D24" s="50">
        <v>493.36088077008174</v>
      </c>
      <c r="E24" s="49"/>
      <c r="F24" s="32"/>
      <c r="G24" s="32"/>
      <c r="H24" s="32"/>
      <c r="I24" s="32"/>
      <c r="J24" s="32"/>
      <c r="K24" s="32"/>
      <c r="M24" s="48"/>
      <c r="N24" s="48"/>
      <c r="O24" s="48"/>
      <c r="P24" s="48"/>
      <c r="Q24" s="48"/>
      <c r="R24" s="48"/>
    </row>
    <row r="25" spans="1:18" ht="15.75" customHeight="1">
      <c r="A25" s="49" t="s">
        <v>18</v>
      </c>
      <c r="B25" s="47">
        <v>88610</v>
      </c>
      <c r="C25" s="47">
        <v>353.68190000000004</v>
      </c>
      <c r="D25" s="50">
        <v>250.53586287565179</v>
      </c>
      <c r="E25" s="49"/>
      <c r="F25" s="32"/>
      <c r="G25" s="32"/>
      <c r="H25" s="32"/>
      <c r="I25" s="32"/>
      <c r="J25" s="32"/>
      <c r="K25" s="32"/>
      <c r="M25" s="48"/>
      <c r="N25" s="48"/>
      <c r="O25" s="48"/>
      <c r="P25" s="48"/>
      <c r="Q25" s="48"/>
      <c r="R25" s="48"/>
    </row>
    <row r="26" spans="1:18" ht="15.75" customHeight="1">
      <c r="A26" s="49" t="s">
        <v>19</v>
      </c>
      <c r="B26" s="47">
        <v>96070</v>
      </c>
      <c r="C26" s="47">
        <v>2237.5813000000003</v>
      </c>
      <c r="D26" s="50">
        <v>42.934752806523719</v>
      </c>
      <c r="E26" s="49"/>
      <c r="F26" s="32"/>
      <c r="G26" s="32"/>
      <c r="H26" s="32"/>
      <c r="I26" s="32"/>
      <c r="J26" s="32"/>
      <c r="K26" s="32"/>
      <c r="M26" s="48"/>
      <c r="N26" s="48"/>
      <c r="O26" s="48"/>
      <c r="P26" s="48"/>
      <c r="Q26" s="48"/>
      <c r="R26" s="48"/>
    </row>
    <row r="27" spans="1:18" ht="15.75" customHeight="1">
      <c r="A27" s="49" t="s">
        <v>58</v>
      </c>
      <c r="B27" s="47">
        <v>26900</v>
      </c>
      <c r="C27" s="47">
        <v>3058.7026000000001</v>
      </c>
      <c r="D27" s="50">
        <v>8.7945784595076351</v>
      </c>
      <c r="E27" s="49"/>
      <c r="F27" s="32"/>
      <c r="G27" s="32"/>
      <c r="H27" s="32"/>
      <c r="I27" s="32"/>
      <c r="J27" s="32"/>
      <c r="K27" s="32"/>
      <c r="M27" s="48"/>
      <c r="N27" s="48"/>
      <c r="O27" s="48"/>
      <c r="P27" s="48"/>
      <c r="Q27" s="48"/>
      <c r="R27" s="48"/>
    </row>
    <row r="28" spans="1:18" ht="15.75" customHeight="1">
      <c r="A28" s="49" t="s">
        <v>20</v>
      </c>
      <c r="B28" s="47">
        <v>135890</v>
      </c>
      <c r="C28" s="47">
        <v>885.41390000000001</v>
      </c>
      <c r="D28" s="50">
        <v>153.47624427400564</v>
      </c>
      <c r="E28" s="49"/>
      <c r="F28" s="32"/>
      <c r="G28" s="32"/>
      <c r="H28" s="32"/>
      <c r="I28" s="32"/>
      <c r="J28" s="32"/>
      <c r="K28" s="32"/>
      <c r="M28" s="48"/>
      <c r="N28" s="48"/>
      <c r="O28" s="48"/>
      <c r="P28" s="48"/>
      <c r="Q28" s="48"/>
      <c r="R28" s="48"/>
    </row>
    <row r="29" spans="1:18" ht="15.75" customHeight="1">
      <c r="A29" s="49" t="s">
        <v>21</v>
      </c>
      <c r="B29" s="47">
        <v>339390</v>
      </c>
      <c r="C29" s="47">
        <v>469.90940000000001</v>
      </c>
      <c r="D29" s="50">
        <v>722.24560734473494</v>
      </c>
      <c r="E29" s="49"/>
      <c r="F29" s="32"/>
      <c r="G29" s="32"/>
      <c r="H29" s="32"/>
      <c r="I29" s="32"/>
      <c r="J29" s="32"/>
      <c r="K29" s="32"/>
      <c r="M29" s="48"/>
      <c r="N29" s="48"/>
      <c r="O29" s="48"/>
      <c r="P29" s="48"/>
      <c r="Q29" s="48"/>
      <c r="R29" s="48"/>
    </row>
    <row r="30" spans="1:18" ht="15.75" customHeight="1">
      <c r="A30" s="49" t="s">
        <v>70</v>
      </c>
      <c r="B30" s="47">
        <v>21850</v>
      </c>
      <c r="C30" s="47">
        <v>988.79939999999999</v>
      </c>
      <c r="D30" s="50">
        <v>22.097505318065526</v>
      </c>
      <c r="E30" s="49"/>
      <c r="F30" s="32"/>
      <c r="G30" s="32"/>
      <c r="H30" s="32"/>
      <c r="I30" s="32"/>
      <c r="J30" s="32"/>
      <c r="K30" s="32"/>
      <c r="M30" s="48"/>
      <c r="N30" s="48"/>
      <c r="O30" s="48"/>
      <c r="P30" s="48"/>
      <c r="Q30" s="48"/>
      <c r="R30" s="48"/>
    </row>
    <row r="31" spans="1:18" ht="15.75" customHeight="1">
      <c r="A31" s="49" t="s">
        <v>63</v>
      </c>
      <c r="B31" s="47">
        <v>150680</v>
      </c>
      <c r="C31" s="47">
        <v>5285.6035000000002</v>
      </c>
      <c r="D31" s="50">
        <v>28.507624531427677</v>
      </c>
      <c r="E31" s="49"/>
      <c r="F31" s="32"/>
      <c r="G31" s="32"/>
      <c r="H31" s="32"/>
      <c r="I31" s="32"/>
      <c r="J31" s="32"/>
      <c r="K31" s="32"/>
      <c r="M31" s="48"/>
      <c r="N31" s="48"/>
      <c r="O31" s="48"/>
      <c r="P31" s="48"/>
      <c r="Q31" s="48"/>
      <c r="R31" s="48"/>
    </row>
    <row r="32" spans="1:18" ht="15.75" customHeight="1">
      <c r="A32" s="49" t="s">
        <v>24</v>
      </c>
      <c r="B32" s="47">
        <v>175930</v>
      </c>
      <c r="C32" s="47">
        <v>261.48779999999999</v>
      </c>
      <c r="D32" s="50">
        <v>672.80385547624019</v>
      </c>
      <c r="E32" s="49"/>
      <c r="F32" s="32"/>
      <c r="G32" s="32"/>
      <c r="H32" s="32"/>
      <c r="I32" s="32"/>
      <c r="J32" s="32"/>
      <c r="K32" s="32"/>
    </row>
    <row r="33" spans="1:11" ht="15.75" customHeight="1">
      <c r="A33" s="49" t="s">
        <v>25</v>
      </c>
      <c r="B33" s="47">
        <v>114530</v>
      </c>
      <c r="C33" s="47">
        <v>4731.7837</v>
      </c>
      <c r="D33" s="50">
        <v>24.20440308799407</v>
      </c>
      <c r="E33" s="49"/>
      <c r="F33" s="32"/>
      <c r="G33" s="32"/>
      <c r="H33" s="32"/>
      <c r="I33" s="32"/>
      <c r="J33" s="32"/>
      <c r="K33" s="32"/>
    </row>
    <row r="34" spans="1:11" ht="15.75" customHeight="1">
      <c r="A34" s="49" t="s">
        <v>71</v>
      </c>
      <c r="B34" s="47">
        <v>23200</v>
      </c>
      <c r="C34" s="47">
        <v>1468.0525</v>
      </c>
      <c r="D34" s="50">
        <v>15.803249543187318</v>
      </c>
      <c r="E34" s="49"/>
      <c r="F34" s="32"/>
      <c r="G34" s="32"/>
      <c r="H34" s="32"/>
      <c r="I34" s="32"/>
      <c r="J34" s="32"/>
      <c r="K34" s="32"/>
    </row>
    <row r="35" spans="1:11" ht="15.75" customHeight="1">
      <c r="A35" s="49" t="s">
        <v>27</v>
      </c>
      <c r="B35" s="47">
        <v>112470</v>
      </c>
      <c r="C35" s="47">
        <v>1221.9719</v>
      </c>
      <c r="D35" s="50">
        <v>92.039759670414682</v>
      </c>
      <c r="E35" s="49"/>
      <c r="F35" s="32"/>
      <c r="G35" s="32"/>
      <c r="H35" s="32"/>
      <c r="I35" s="32"/>
      <c r="J35" s="32"/>
      <c r="K35" s="32"/>
    </row>
    <row r="36" spans="1:11" ht="15.75" customHeight="1">
      <c r="A36" s="49" t="s">
        <v>28</v>
      </c>
      <c r="B36" s="47">
        <v>317100</v>
      </c>
      <c r="C36" s="47">
        <v>1771.8929000000001</v>
      </c>
      <c r="D36" s="50">
        <v>178.96115504498042</v>
      </c>
      <c r="E36" s="49"/>
      <c r="F36" s="32"/>
      <c r="G36" s="32"/>
      <c r="H36" s="32"/>
      <c r="I36" s="32"/>
      <c r="J36" s="32"/>
      <c r="K36" s="32"/>
    </row>
    <row r="37" spans="1:11" ht="15.75" customHeight="1">
      <c r="A37" s="49" t="s">
        <v>29</v>
      </c>
      <c r="B37" s="47">
        <v>93750</v>
      </c>
      <c r="C37" s="47">
        <v>2186.9684999999999</v>
      </c>
      <c r="D37" s="50">
        <v>42.867558449058592</v>
      </c>
      <c r="E37" s="49"/>
      <c r="F37" s="32"/>
      <c r="G37" s="32"/>
      <c r="H37" s="32"/>
      <c r="I37" s="32"/>
      <c r="J37" s="32"/>
      <c r="K37" s="32"/>
    </row>
    <row r="38" spans="1:11" ht="15.75" customHeight="1">
      <c r="A38" s="49" t="s">
        <v>30</v>
      </c>
      <c r="B38" s="47">
        <v>89860</v>
      </c>
      <c r="C38" s="47">
        <v>158.75139999999999</v>
      </c>
      <c r="D38" s="50">
        <v>566.04225222580715</v>
      </c>
      <c r="E38" s="49"/>
      <c r="F38" s="32"/>
      <c r="G38" s="32"/>
      <c r="H38" s="32"/>
      <c r="I38" s="32"/>
      <c r="J38" s="32"/>
      <c r="K38" s="32"/>
    </row>
    <row r="39" spans="1:11" ht="15.75" customHeight="1">
      <c r="A39" s="49" t="s">
        <v>31</v>
      </c>
      <c r="B39" s="47">
        <v>180130</v>
      </c>
      <c r="C39" s="47">
        <v>427.74190000000004</v>
      </c>
      <c r="D39" s="50">
        <v>421.11843614104669</v>
      </c>
      <c r="E39" s="49"/>
      <c r="F39" s="32"/>
      <c r="G39" s="32"/>
      <c r="H39" s="32"/>
      <c r="I39" s="32"/>
      <c r="J39" s="32"/>
      <c r="K39" s="32"/>
    </row>
    <row r="40" spans="1:11" ht="15.75" customHeight="1">
      <c r="A40" s="49"/>
      <c r="B40" s="47"/>
      <c r="C40" s="47"/>
      <c r="D40" s="51"/>
      <c r="E40" s="47"/>
      <c r="F40" s="32"/>
      <c r="G40" s="32"/>
      <c r="H40" s="32"/>
      <c r="I40" s="32"/>
      <c r="J40" s="32"/>
      <c r="K40" s="32"/>
    </row>
    <row r="41" spans="1:11" ht="15.75" customHeight="1">
      <c r="A41" s="73" t="s">
        <v>68</v>
      </c>
      <c r="B41" s="47"/>
      <c r="C41" s="47"/>
      <c r="D41" s="51"/>
      <c r="E41" s="47"/>
      <c r="F41" s="32"/>
      <c r="G41" s="32"/>
      <c r="H41" s="32"/>
      <c r="I41" s="32"/>
      <c r="J41" s="32"/>
      <c r="K41" s="32"/>
    </row>
    <row r="42" spans="1:11" ht="15.75" customHeight="1">
      <c r="A42" s="52" t="s">
        <v>64</v>
      </c>
      <c r="B42" s="47">
        <v>370560</v>
      </c>
      <c r="C42" s="49">
        <v>3369.5133000000001</v>
      </c>
      <c r="D42" s="50">
        <v>109.97433961753467</v>
      </c>
      <c r="E42" s="47"/>
      <c r="F42" s="32"/>
      <c r="G42" s="52"/>
      <c r="H42" s="32"/>
      <c r="I42" s="32"/>
      <c r="J42" s="32"/>
      <c r="K42" s="32"/>
    </row>
    <row r="43" spans="1:11" ht="15.75" customHeight="1">
      <c r="A43" s="52" t="s">
        <v>47</v>
      </c>
      <c r="B43" s="47">
        <v>114530</v>
      </c>
      <c r="C43" s="49">
        <v>4731.7837</v>
      </c>
      <c r="D43" s="50">
        <v>24.20440308799407</v>
      </c>
      <c r="E43" s="34"/>
      <c r="G43" s="53"/>
    </row>
    <row r="44" spans="1:11" ht="15.75" customHeight="1">
      <c r="A44" s="52" t="s">
        <v>62</v>
      </c>
      <c r="B44" s="47">
        <v>149520</v>
      </c>
      <c r="C44" s="49">
        <v>6426.8845000000001</v>
      </c>
      <c r="D44" s="50">
        <v>23.26477160123229</v>
      </c>
      <c r="E44" s="34"/>
      <c r="G44" s="53"/>
    </row>
    <row r="45" spans="1:11" ht="15.75" customHeight="1">
      <c r="A45" s="52" t="s">
        <v>14</v>
      </c>
      <c r="B45" s="47">
        <v>370330</v>
      </c>
      <c r="C45" s="49">
        <v>1325.0250000000001</v>
      </c>
      <c r="D45" s="50">
        <v>279.4890662440331</v>
      </c>
      <c r="E45" s="34"/>
      <c r="G45" s="53"/>
    </row>
    <row r="46" spans="1:11" ht="15.75" customHeight="1">
      <c r="A46" s="52" t="s">
        <v>48</v>
      </c>
      <c r="B46" s="47">
        <v>304480</v>
      </c>
      <c r="C46" s="49">
        <v>2643.3060999999998</v>
      </c>
      <c r="D46" s="50">
        <v>115.18908082571294</v>
      </c>
      <c r="E46" s="34"/>
      <c r="G46" s="53"/>
    </row>
    <row r="47" spans="1:11" ht="15.75" customHeight="1">
      <c r="A47" s="52" t="s">
        <v>49</v>
      </c>
      <c r="B47" s="47">
        <v>588100</v>
      </c>
      <c r="C47" s="49">
        <v>8735.8793000000005</v>
      </c>
      <c r="D47" s="50">
        <v>67.320069314602364</v>
      </c>
      <c r="E47" s="34"/>
      <c r="G47" s="53"/>
    </row>
    <row r="48" spans="1:11" ht="15.75" customHeight="1">
      <c r="A48" s="52" t="s">
        <v>65</v>
      </c>
      <c r="B48" s="47">
        <v>1161370</v>
      </c>
      <c r="C48" s="49">
        <v>1104.1336000000001</v>
      </c>
      <c r="D48" s="50">
        <v>1051.8382920327756</v>
      </c>
      <c r="E48" s="47"/>
      <c r="F48" s="32"/>
      <c r="G48" s="52"/>
      <c r="H48" s="32"/>
      <c r="I48" s="32"/>
      <c r="J48" s="32"/>
    </row>
    <row r="49" spans="1:11" ht="15.75" customHeight="1">
      <c r="A49" s="52" t="s">
        <v>16</v>
      </c>
      <c r="B49" s="47">
        <v>321900</v>
      </c>
      <c r="C49" s="49">
        <v>32565.820400000001</v>
      </c>
      <c r="D49" s="50">
        <v>9.884596673633931</v>
      </c>
      <c r="E49" s="47"/>
      <c r="F49" s="32"/>
      <c r="G49" s="52"/>
      <c r="H49" s="32"/>
      <c r="I49" s="32"/>
      <c r="J49" s="32"/>
    </row>
    <row r="50" spans="1:11" ht="15.75" customHeight="1">
      <c r="A50" s="52" t="s">
        <v>50</v>
      </c>
      <c r="B50" s="47">
        <v>656490</v>
      </c>
      <c r="C50" s="49">
        <v>2241.8023000000003</v>
      </c>
      <c r="D50" s="50">
        <v>292.8402740955346</v>
      </c>
      <c r="E50" s="47"/>
      <c r="F50" s="32"/>
      <c r="G50" s="52"/>
      <c r="H50" s="32"/>
      <c r="I50" s="32"/>
      <c r="J50" s="32"/>
    </row>
    <row r="51" spans="1:11" ht="15.75" customHeight="1">
      <c r="A51" s="52" t="s">
        <v>51</v>
      </c>
      <c r="B51" s="47">
        <v>880000</v>
      </c>
      <c r="C51" s="49">
        <v>1723.9555</v>
      </c>
      <c r="D51" s="50">
        <v>510.45401113891859</v>
      </c>
      <c r="E51" s="47"/>
      <c r="F51" s="32"/>
      <c r="G51" s="52"/>
      <c r="H51" s="32"/>
      <c r="I51" s="32"/>
      <c r="J51" s="32"/>
    </row>
    <row r="52" spans="1:11" ht="15.75" customHeight="1">
      <c r="A52" s="52" t="s">
        <v>52</v>
      </c>
      <c r="B52" s="47">
        <v>21850</v>
      </c>
      <c r="C52" s="49">
        <v>988.79939999999999</v>
      </c>
      <c r="D52" s="50">
        <v>22.097505318065526</v>
      </c>
      <c r="E52" s="47"/>
      <c r="F52" s="32"/>
      <c r="G52" s="52"/>
      <c r="H52" s="32"/>
      <c r="I52" s="32"/>
      <c r="J52" s="32"/>
    </row>
    <row r="53" spans="1:11" ht="15.75" customHeight="1">
      <c r="A53" s="52" t="s">
        <v>26</v>
      </c>
      <c r="B53" s="47">
        <v>23200</v>
      </c>
      <c r="C53" s="49">
        <v>1468.0525</v>
      </c>
      <c r="D53" s="50">
        <v>15.803249543187318</v>
      </c>
      <c r="E53" s="47"/>
      <c r="F53" s="32"/>
      <c r="G53" s="52"/>
      <c r="H53" s="32"/>
      <c r="I53" s="32"/>
      <c r="J53" s="32"/>
    </row>
    <row r="54" spans="1:11" ht="15.75" customHeight="1">
      <c r="A54" s="52" t="s">
        <v>53</v>
      </c>
      <c r="B54" s="47">
        <v>415470</v>
      </c>
      <c r="C54" s="49">
        <v>7527.0763000000006</v>
      </c>
      <c r="D54" s="50">
        <v>55.196730236413302</v>
      </c>
      <c r="E54" s="47"/>
      <c r="F54" s="32"/>
      <c r="G54" s="52"/>
      <c r="H54" s="32"/>
      <c r="I54" s="32"/>
      <c r="J54" s="32"/>
    </row>
    <row r="55" spans="1:11" ht="15.75" customHeight="1">
      <c r="A55" s="54" t="s">
        <v>54</v>
      </c>
      <c r="B55" s="55">
        <v>26900</v>
      </c>
      <c r="C55" s="75">
        <v>3058.7026000000001</v>
      </c>
      <c r="D55" s="72">
        <v>8.7945784595076351</v>
      </c>
      <c r="E55" s="47"/>
      <c r="F55" s="32"/>
      <c r="G55" s="52"/>
      <c r="H55" s="32"/>
      <c r="I55" s="32"/>
      <c r="J55" s="32"/>
    </row>
    <row r="56" spans="1:11" ht="15.75" customHeight="1">
      <c r="A56" s="56"/>
      <c r="B56" s="56"/>
      <c r="C56" s="36"/>
      <c r="D56" s="57"/>
      <c r="E56" s="58"/>
      <c r="F56" s="47"/>
      <c r="G56" s="32"/>
      <c r="H56" s="32"/>
      <c r="I56" s="32"/>
      <c r="J56" s="32"/>
      <c r="K56" s="32"/>
    </row>
    <row r="57" spans="1:11" s="62" customFormat="1" ht="10.5" customHeight="1">
      <c r="A57" s="86" t="s">
        <v>55</v>
      </c>
      <c r="B57" s="86"/>
      <c r="C57" s="60"/>
      <c r="D57" s="60"/>
      <c r="E57" s="61"/>
      <c r="F57" s="59"/>
    </row>
    <row r="58" spans="1:11" s="62" customFormat="1" ht="21" customHeight="1">
      <c r="A58" s="85" t="s">
        <v>66</v>
      </c>
      <c r="B58" s="85"/>
      <c r="C58" s="85"/>
      <c r="D58" s="85"/>
      <c r="E58" s="74"/>
      <c r="F58" s="74"/>
      <c r="G58" s="74"/>
    </row>
    <row r="59" spans="1:11" s="62" customFormat="1" ht="12.75" customHeight="1">
      <c r="A59" s="79" t="s">
        <v>67</v>
      </c>
      <c r="B59" s="80"/>
      <c r="C59" s="80"/>
      <c r="D59" s="63"/>
      <c r="E59" s="64"/>
      <c r="F59" s="65"/>
    </row>
    <row r="60" spans="1:11" s="62" customFormat="1" ht="12.75" customHeight="1">
      <c r="A60" s="66"/>
      <c r="B60" s="67"/>
      <c r="E60" s="68"/>
    </row>
    <row r="61" spans="1:11" s="62" customFormat="1" ht="10.5" customHeight="1">
      <c r="A61" s="78" t="s">
        <v>59</v>
      </c>
      <c r="B61" s="78"/>
      <c r="E61" s="68"/>
    </row>
    <row r="62" spans="1:11">
      <c r="A62" s="37"/>
      <c r="B62" s="37"/>
    </row>
    <row r="63" spans="1:11">
      <c r="A63" s="37"/>
      <c r="B63" s="37"/>
    </row>
    <row r="64" spans="1:11">
      <c r="A64" s="37"/>
      <c r="B64" s="37"/>
    </row>
    <row r="65" spans="1:2">
      <c r="A65" s="37"/>
      <c r="B65" s="37"/>
    </row>
    <row r="66" spans="1:2">
      <c r="A66" s="37"/>
      <c r="B66" s="37"/>
    </row>
    <row r="67" spans="1:2">
      <c r="A67" s="37"/>
      <c r="B67" s="37"/>
    </row>
    <row r="68" spans="1:2">
      <c r="A68" s="37"/>
      <c r="B68" s="37"/>
    </row>
    <row r="69" spans="1:2">
      <c r="A69" s="37"/>
      <c r="B69" s="37"/>
    </row>
    <row r="70" spans="1:2">
      <c r="A70" s="37"/>
      <c r="B70" s="37"/>
    </row>
    <row r="71" spans="1:2">
      <c r="A71" s="37"/>
      <c r="B71" s="37"/>
    </row>
    <row r="72" spans="1:2">
      <c r="A72" s="37"/>
      <c r="B72" s="37"/>
    </row>
    <row r="73" spans="1:2">
      <c r="A73" s="37"/>
      <c r="B73" s="37"/>
    </row>
    <row r="74" spans="1:2">
      <c r="A74" s="37"/>
      <c r="B74" s="37"/>
    </row>
    <row r="75" spans="1:2">
      <c r="A75" s="37"/>
      <c r="B75" s="37"/>
    </row>
    <row r="76" spans="1:2">
      <c r="A76" s="37"/>
      <c r="B76" s="37"/>
    </row>
    <row r="77" spans="1:2">
      <c r="A77" s="37"/>
      <c r="B77" s="37"/>
    </row>
    <row r="78" spans="1:2">
      <c r="A78" s="37"/>
      <c r="B78" s="37"/>
    </row>
    <row r="79" spans="1:2">
      <c r="A79" s="37"/>
      <c r="B79" s="37"/>
    </row>
    <row r="80" spans="1:2">
      <c r="A80" s="37"/>
      <c r="B80" s="37"/>
    </row>
    <row r="81" spans="1:2">
      <c r="A81" s="37"/>
      <c r="B81" s="37"/>
    </row>
    <row r="82" spans="1:2">
      <c r="A82" s="37"/>
      <c r="B82" s="37"/>
    </row>
    <row r="83" spans="1:2">
      <c r="A83" s="37"/>
      <c r="B83" s="37"/>
    </row>
    <row r="84" spans="1:2">
      <c r="A84" s="37"/>
      <c r="B84" s="37"/>
    </row>
    <row r="85" spans="1:2">
      <c r="A85" s="37"/>
      <c r="B85" s="37"/>
    </row>
    <row r="86" spans="1:2">
      <c r="A86" s="37"/>
      <c r="B86" s="37"/>
    </row>
    <row r="87" spans="1:2">
      <c r="A87" s="37"/>
      <c r="B87" s="37"/>
    </row>
    <row r="88" spans="1:2">
      <c r="A88" s="37"/>
      <c r="B88" s="37"/>
    </row>
    <row r="89" spans="1:2">
      <c r="A89" s="37"/>
      <c r="B89" s="37"/>
    </row>
    <row r="90" spans="1:2">
      <c r="A90" s="37"/>
      <c r="B90" s="37"/>
    </row>
    <row r="91" spans="1:2">
      <c r="A91" s="37"/>
      <c r="B91" s="37"/>
    </row>
    <row r="92" spans="1:2">
      <c r="A92" s="37"/>
      <c r="B92" s="37"/>
    </row>
    <row r="93" spans="1:2">
      <c r="A93" s="37"/>
      <c r="B93" s="37"/>
    </row>
    <row r="94" spans="1:2">
      <c r="A94" s="37"/>
      <c r="B94" s="37"/>
    </row>
    <row r="95" spans="1:2">
      <c r="A95" s="37"/>
      <c r="B95" s="37"/>
    </row>
    <row r="96" spans="1:2">
      <c r="A96" s="37"/>
      <c r="B96" s="37"/>
    </row>
    <row r="97" spans="1:2">
      <c r="A97" s="37"/>
      <c r="B97" s="37"/>
    </row>
    <row r="98" spans="1:2">
      <c r="A98" s="37"/>
      <c r="B98" s="37"/>
    </row>
    <row r="99" spans="1:2">
      <c r="A99" s="37"/>
      <c r="B99" s="37"/>
    </row>
    <row r="100" spans="1:2">
      <c r="A100" s="37"/>
      <c r="B100" s="37"/>
    </row>
    <row r="101" spans="1:2">
      <c r="A101" s="37"/>
      <c r="B101" s="37"/>
    </row>
    <row r="102" spans="1:2">
      <c r="A102" s="37"/>
      <c r="B102" s="37"/>
    </row>
    <row r="103" spans="1:2">
      <c r="A103" s="37"/>
      <c r="B103" s="37"/>
    </row>
    <row r="104" spans="1:2">
      <c r="A104" s="37"/>
      <c r="B104" s="37"/>
    </row>
    <row r="105" spans="1:2">
      <c r="A105" s="37"/>
      <c r="B105" s="37"/>
    </row>
    <row r="106" spans="1:2">
      <c r="A106" s="37"/>
      <c r="B106" s="37"/>
    </row>
    <row r="107" spans="1:2">
      <c r="A107" s="37"/>
      <c r="B107" s="37"/>
    </row>
    <row r="108" spans="1:2">
      <c r="A108" s="37"/>
      <c r="B108" s="37"/>
    </row>
    <row r="109" spans="1:2">
      <c r="A109" s="37"/>
      <c r="B109" s="37"/>
    </row>
    <row r="110" spans="1:2">
      <c r="A110" s="37"/>
      <c r="B110" s="37"/>
    </row>
    <row r="111" spans="1:2">
      <c r="A111" s="37"/>
      <c r="B111" s="37"/>
    </row>
    <row r="112" spans="1:2">
      <c r="A112" s="37"/>
      <c r="B112" s="37"/>
    </row>
    <row r="113" spans="1:2">
      <c r="A113" s="37"/>
      <c r="B113" s="37"/>
    </row>
    <row r="114" spans="1:2">
      <c r="A114" s="37"/>
      <c r="B114" s="37"/>
    </row>
    <row r="115" spans="1:2">
      <c r="A115" s="37"/>
      <c r="B115" s="37"/>
    </row>
    <row r="116" spans="1:2">
      <c r="A116" s="37"/>
      <c r="B116" s="37"/>
    </row>
    <row r="117" spans="1:2">
      <c r="A117" s="37"/>
      <c r="B117" s="37"/>
    </row>
    <row r="118" spans="1:2">
      <c r="A118" s="37"/>
      <c r="B118" s="37"/>
    </row>
    <row r="119" spans="1:2">
      <c r="A119" s="37"/>
      <c r="B119" s="37"/>
    </row>
    <row r="120" spans="1:2">
      <c r="A120" s="37"/>
      <c r="B120" s="37"/>
    </row>
    <row r="121" spans="1:2">
      <c r="A121" s="37"/>
      <c r="B121" s="37"/>
    </row>
    <row r="122" spans="1:2">
      <c r="A122" s="37"/>
      <c r="B122" s="37"/>
    </row>
    <row r="123" spans="1:2">
      <c r="A123" s="37"/>
      <c r="B123" s="37"/>
    </row>
    <row r="124" spans="1:2">
      <c r="A124" s="37"/>
      <c r="B124" s="37"/>
    </row>
    <row r="125" spans="1:2">
      <c r="A125" s="37"/>
      <c r="B125" s="37"/>
    </row>
    <row r="126" spans="1:2">
      <c r="A126" s="37"/>
      <c r="B126" s="37"/>
    </row>
    <row r="127" spans="1:2">
      <c r="A127" s="37"/>
      <c r="B127" s="37"/>
    </row>
    <row r="128" spans="1:2">
      <c r="A128" s="37"/>
      <c r="B128" s="37"/>
    </row>
    <row r="129" spans="1:2">
      <c r="A129" s="37"/>
      <c r="B129" s="37"/>
    </row>
    <row r="130" spans="1:2">
      <c r="A130" s="37"/>
      <c r="B130" s="37"/>
    </row>
    <row r="131" spans="1:2">
      <c r="A131" s="37"/>
      <c r="B131" s="37"/>
    </row>
    <row r="132" spans="1:2">
      <c r="A132" s="37"/>
      <c r="B132" s="37"/>
    </row>
    <row r="133" spans="1:2">
      <c r="A133" s="37"/>
      <c r="B133" s="37"/>
    </row>
    <row r="134" spans="1:2">
      <c r="A134" s="37"/>
      <c r="B134" s="37"/>
    </row>
    <row r="135" spans="1:2">
      <c r="A135" s="37"/>
      <c r="B135" s="37"/>
    </row>
    <row r="136" spans="1:2">
      <c r="A136" s="37"/>
      <c r="B136" s="37"/>
    </row>
    <row r="137" spans="1:2">
      <c r="A137" s="37"/>
      <c r="B137" s="37"/>
    </row>
    <row r="138" spans="1:2">
      <c r="A138" s="37"/>
      <c r="B138" s="37"/>
    </row>
    <row r="139" spans="1:2">
      <c r="A139" s="37"/>
      <c r="B139" s="37"/>
    </row>
    <row r="140" spans="1:2">
      <c r="A140" s="37"/>
      <c r="B140" s="37"/>
    </row>
    <row r="141" spans="1:2">
      <c r="A141" s="37"/>
      <c r="B141" s="37"/>
    </row>
    <row r="142" spans="1:2">
      <c r="A142" s="37"/>
      <c r="B142" s="37"/>
    </row>
    <row r="143" spans="1:2">
      <c r="A143" s="37"/>
      <c r="B143" s="37"/>
    </row>
    <row r="144" spans="1:2">
      <c r="A144" s="37"/>
      <c r="B144" s="37"/>
    </row>
    <row r="145" spans="1:92">
      <c r="A145" s="37"/>
      <c r="B145" s="37"/>
    </row>
    <row r="146" spans="1:92">
      <c r="A146" s="37"/>
      <c r="B146" s="37"/>
    </row>
    <row r="147" spans="1:92">
      <c r="A147" s="37"/>
      <c r="B147" s="37"/>
    </row>
    <row r="148" spans="1:92">
      <c r="A148" s="37"/>
      <c r="B148" s="37"/>
    </row>
    <row r="149" spans="1:92">
      <c r="A149" s="37"/>
      <c r="B149" s="37"/>
    </row>
    <row r="150" spans="1:92">
      <c r="A150" s="37"/>
      <c r="B150" s="37"/>
    </row>
    <row r="151" spans="1:92">
      <c r="A151" s="37"/>
      <c r="B151" s="37"/>
    </row>
    <row r="152" spans="1:92">
      <c r="A152" s="37"/>
      <c r="B152" s="37"/>
    </row>
    <row r="153" spans="1:92">
      <c r="A153" s="37"/>
      <c r="B153" s="37"/>
    </row>
    <row r="154" spans="1:92">
      <c r="A154" s="37"/>
      <c r="B154" s="37"/>
    </row>
    <row r="155" spans="1:92">
      <c r="A155" s="37"/>
      <c r="B155" s="37"/>
    </row>
    <row r="156" spans="1:92">
      <c r="A156" s="37"/>
      <c r="B156" s="37"/>
    </row>
    <row r="157" spans="1:92">
      <c r="A157" s="37"/>
      <c r="B157" s="37"/>
    </row>
    <row r="158" spans="1:92">
      <c r="A158" s="70"/>
      <c r="B158" s="70"/>
      <c r="C158" s="32"/>
      <c r="D158" s="32"/>
      <c r="E158" s="71"/>
      <c r="F158" s="32"/>
      <c r="G158" s="32"/>
      <c r="H158" s="32"/>
      <c r="I158" s="32"/>
      <c r="J158" s="32"/>
      <c r="K158" s="32"/>
      <c r="L158" s="32"/>
      <c r="M158" s="32"/>
      <c r="N158" s="32"/>
      <c r="O158" s="32"/>
      <c r="P158" s="32"/>
      <c r="Q158" s="32"/>
      <c r="R158" s="32"/>
      <c r="S158" s="32"/>
      <c r="T158" s="32"/>
      <c r="U158" s="32"/>
      <c r="V158" s="32"/>
      <c r="W158" s="32"/>
      <c r="X158" s="32"/>
      <c r="Y158" s="32"/>
      <c r="Z158" s="32"/>
      <c r="AA158" s="32"/>
      <c r="AB158" s="32"/>
      <c r="AC158" s="32"/>
      <c r="AD158" s="32"/>
      <c r="AE158" s="32"/>
      <c r="AF158" s="32"/>
      <c r="AG158" s="32"/>
      <c r="AH158" s="32"/>
      <c r="AI158" s="32"/>
      <c r="AJ158" s="32"/>
      <c r="AK158" s="32"/>
      <c r="AL158" s="32"/>
      <c r="AM158" s="32"/>
      <c r="AN158" s="32"/>
      <c r="AO158" s="32"/>
      <c r="AP158" s="32"/>
      <c r="AQ158" s="32"/>
      <c r="AR158" s="32"/>
      <c r="AS158" s="32"/>
      <c r="AT158" s="32"/>
      <c r="AU158" s="32"/>
      <c r="AV158" s="32"/>
      <c r="AW158" s="32"/>
      <c r="AX158" s="32"/>
      <c r="AY158" s="32"/>
      <c r="AZ158" s="32"/>
      <c r="BA158" s="32"/>
      <c r="BB158" s="32"/>
      <c r="BC158" s="32"/>
      <c r="BD158" s="32"/>
      <c r="BE158" s="32"/>
      <c r="BF158" s="32"/>
      <c r="BG158" s="32"/>
      <c r="BH158" s="32"/>
      <c r="BI158" s="32"/>
      <c r="BJ158" s="32"/>
      <c r="BK158" s="32"/>
      <c r="BL158" s="32"/>
      <c r="BM158" s="32"/>
      <c r="BN158" s="32"/>
      <c r="BO158" s="32"/>
      <c r="BP158" s="32"/>
      <c r="BQ158" s="32"/>
      <c r="BR158" s="32"/>
      <c r="BS158" s="32"/>
      <c r="BT158" s="32"/>
      <c r="BU158" s="32"/>
      <c r="BV158" s="32"/>
      <c r="BW158" s="32"/>
      <c r="BX158" s="32"/>
      <c r="BY158" s="32"/>
      <c r="BZ158" s="32"/>
      <c r="CA158" s="32"/>
      <c r="CB158" s="32"/>
      <c r="CC158" s="32"/>
      <c r="CD158" s="32"/>
      <c r="CE158" s="32"/>
      <c r="CF158" s="32"/>
      <c r="CG158" s="32"/>
      <c r="CH158" s="32"/>
      <c r="CI158" s="32"/>
      <c r="CJ158" s="32"/>
      <c r="CK158" s="32"/>
      <c r="CL158" s="32"/>
      <c r="CM158" s="32"/>
      <c r="CN158" s="32"/>
    </row>
    <row r="159" spans="1:92">
      <c r="A159" s="70"/>
      <c r="B159" s="70"/>
      <c r="C159" s="32"/>
      <c r="D159" s="32"/>
      <c r="E159" s="71"/>
      <c r="F159" s="32"/>
      <c r="G159" s="32"/>
      <c r="H159" s="32"/>
      <c r="I159" s="32"/>
      <c r="J159" s="32"/>
      <c r="K159" s="32"/>
      <c r="L159" s="32"/>
      <c r="M159" s="32"/>
      <c r="N159" s="32"/>
      <c r="O159" s="32"/>
      <c r="P159" s="32"/>
      <c r="Q159" s="32"/>
      <c r="R159" s="32"/>
      <c r="S159" s="32"/>
      <c r="T159" s="32"/>
      <c r="U159" s="32"/>
      <c r="V159" s="32"/>
      <c r="W159" s="32"/>
      <c r="X159" s="32"/>
      <c r="Y159" s="32"/>
      <c r="Z159" s="32"/>
      <c r="AA159" s="32"/>
      <c r="AB159" s="32"/>
      <c r="AC159" s="32"/>
      <c r="AD159" s="32"/>
      <c r="AE159" s="32"/>
      <c r="AF159" s="32"/>
      <c r="AG159" s="32"/>
      <c r="AH159" s="32"/>
      <c r="AI159" s="32"/>
      <c r="AJ159" s="32"/>
      <c r="AK159" s="32"/>
      <c r="AL159" s="32"/>
      <c r="AM159" s="32"/>
      <c r="AN159" s="32"/>
      <c r="AO159" s="32"/>
      <c r="AP159" s="32"/>
      <c r="AQ159" s="32"/>
      <c r="AR159" s="32"/>
      <c r="AS159" s="32"/>
      <c r="AT159" s="32"/>
      <c r="AU159" s="32"/>
      <c r="AV159" s="32"/>
      <c r="AW159" s="32"/>
      <c r="AX159" s="32"/>
      <c r="AY159" s="32"/>
      <c r="AZ159" s="32"/>
      <c r="BA159" s="32"/>
      <c r="BB159" s="32"/>
      <c r="BC159" s="32"/>
      <c r="BD159" s="32"/>
      <c r="BE159" s="32"/>
      <c r="BF159" s="32"/>
      <c r="BG159" s="32"/>
      <c r="BH159" s="32"/>
      <c r="BI159" s="32"/>
      <c r="BJ159" s="32"/>
      <c r="BK159" s="32"/>
      <c r="BL159" s="32"/>
      <c r="BM159" s="32"/>
      <c r="BN159" s="32"/>
      <c r="BO159" s="32"/>
      <c r="BP159" s="32"/>
      <c r="BQ159" s="32"/>
      <c r="BR159" s="32"/>
      <c r="BS159" s="32"/>
      <c r="BT159" s="32"/>
      <c r="BU159" s="32"/>
      <c r="BV159" s="32"/>
      <c r="BW159" s="32"/>
      <c r="BX159" s="32"/>
      <c r="BY159" s="32"/>
      <c r="BZ159" s="32"/>
      <c r="CA159" s="32"/>
      <c r="CB159" s="32"/>
      <c r="CC159" s="32"/>
      <c r="CD159" s="32"/>
      <c r="CE159" s="32"/>
      <c r="CF159" s="32"/>
      <c r="CG159" s="32"/>
      <c r="CH159" s="32"/>
      <c r="CI159" s="32"/>
      <c r="CJ159" s="32"/>
      <c r="CK159" s="32"/>
      <c r="CL159" s="32"/>
      <c r="CM159" s="32"/>
      <c r="CN159" s="32"/>
    </row>
    <row r="160" spans="1:92">
      <c r="A160" s="70"/>
      <c r="B160" s="70"/>
      <c r="C160" s="32"/>
      <c r="D160" s="32"/>
      <c r="E160" s="71"/>
      <c r="F160" s="32"/>
      <c r="G160" s="32"/>
      <c r="H160" s="32"/>
      <c r="I160" s="32"/>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2"/>
      <c r="AL160" s="32"/>
      <c r="AM160" s="32"/>
      <c r="AN160" s="32"/>
      <c r="AO160" s="32"/>
      <c r="AP160" s="32"/>
      <c r="AQ160" s="32"/>
      <c r="AR160" s="32"/>
      <c r="AS160" s="32"/>
      <c r="AT160" s="32"/>
      <c r="AU160" s="32"/>
      <c r="AV160" s="32"/>
      <c r="AW160" s="32"/>
      <c r="AX160" s="32"/>
      <c r="AY160" s="32"/>
      <c r="AZ160" s="32"/>
      <c r="BA160" s="32"/>
      <c r="BB160" s="32"/>
      <c r="BC160" s="32"/>
      <c r="BD160" s="32"/>
      <c r="BE160" s="32"/>
      <c r="BF160" s="32"/>
      <c r="BG160" s="32"/>
      <c r="BH160" s="32"/>
      <c r="BI160" s="32"/>
      <c r="BJ160" s="32"/>
      <c r="BK160" s="32"/>
      <c r="BL160" s="32"/>
      <c r="BM160" s="32"/>
      <c r="BN160" s="32"/>
      <c r="BO160" s="32"/>
      <c r="BP160" s="32"/>
      <c r="BQ160" s="32"/>
      <c r="BR160" s="32"/>
      <c r="BS160" s="32"/>
      <c r="BT160" s="32"/>
      <c r="BU160" s="32"/>
      <c r="BV160" s="32"/>
      <c r="BW160" s="32"/>
      <c r="BX160" s="32"/>
      <c r="BY160" s="32"/>
      <c r="BZ160" s="32"/>
      <c r="CA160" s="32"/>
      <c r="CB160" s="32"/>
      <c r="CC160" s="32"/>
      <c r="CD160" s="32"/>
      <c r="CE160" s="32"/>
      <c r="CF160" s="32"/>
      <c r="CG160" s="32"/>
      <c r="CH160" s="32"/>
      <c r="CI160" s="32"/>
      <c r="CJ160" s="32"/>
      <c r="CK160" s="32"/>
      <c r="CL160" s="32"/>
      <c r="CM160" s="32"/>
      <c r="CN160" s="32"/>
    </row>
    <row r="161" spans="1:92">
      <c r="A161" s="70"/>
      <c r="B161" s="70"/>
      <c r="C161" s="32"/>
      <c r="D161" s="32"/>
      <c r="E161" s="71"/>
      <c r="F161" s="32"/>
      <c r="G161" s="32"/>
      <c r="H161" s="32"/>
      <c r="I161" s="32"/>
      <c r="J161" s="32"/>
      <c r="K161" s="32"/>
      <c r="L161" s="32"/>
      <c r="M161" s="32"/>
      <c r="N161" s="32"/>
      <c r="O161" s="32"/>
      <c r="P161" s="32"/>
      <c r="Q161" s="32"/>
      <c r="R161" s="32"/>
      <c r="S161" s="32"/>
      <c r="T161" s="32"/>
      <c r="U161" s="32"/>
      <c r="V161" s="32"/>
      <c r="W161" s="32"/>
      <c r="X161" s="32"/>
      <c r="Y161" s="32"/>
      <c r="Z161" s="32"/>
      <c r="AA161" s="32"/>
      <c r="AB161" s="32"/>
      <c r="AC161" s="32"/>
      <c r="AD161" s="32"/>
      <c r="AE161" s="32"/>
      <c r="AF161" s="32"/>
      <c r="AG161" s="32"/>
      <c r="AH161" s="32"/>
      <c r="AI161" s="32"/>
      <c r="AJ161" s="32"/>
      <c r="AK161" s="32"/>
      <c r="AL161" s="32"/>
      <c r="AM161" s="32"/>
      <c r="AN161" s="32"/>
      <c r="AO161" s="32"/>
      <c r="AP161" s="32"/>
      <c r="AQ161" s="32"/>
      <c r="AR161" s="32"/>
      <c r="AS161" s="32"/>
      <c r="AT161" s="32"/>
      <c r="AU161" s="32"/>
      <c r="AV161" s="32"/>
      <c r="AW161" s="32"/>
      <c r="AX161" s="32"/>
      <c r="AY161" s="32"/>
      <c r="AZ161" s="32"/>
      <c r="BA161" s="32"/>
      <c r="BB161" s="32"/>
      <c r="BC161" s="32"/>
      <c r="BD161" s="32"/>
      <c r="BE161" s="32"/>
      <c r="BF161" s="32"/>
      <c r="BG161" s="32"/>
      <c r="BH161" s="32"/>
      <c r="BI161" s="32"/>
      <c r="BJ161" s="32"/>
      <c r="BK161" s="32"/>
      <c r="BL161" s="32"/>
      <c r="BM161" s="32"/>
      <c r="BN161" s="32"/>
      <c r="BO161" s="32"/>
      <c r="BP161" s="32"/>
      <c r="BQ161" s="32"/>
      <c r="BR161" s="32"/>
      <c r="BS161" s="32"/>
      <c r="BT161" s="32"/>
      <c r="BU161" s="32"/>
      <c r="BV161" s="32"/>
      <c r="BW161" s="32"/>
      <c r="BX161" s="32"/>
      <c r="BY161" s="32"/>
      <c r="BZ161" s="32"/>
      <c r="CA161" s="32"/>
      <c r="CB161" s="32"/>
      <c r="CC161" s="32"/>
      <c r="CD161" s="32"/>
      <c r="CE161" s="32"/>
      <c r="CF161" s="32"/>
      <c r="CG161" s="32"/>
      <c r="CH161" s="32"/>
      <c r="CI161" s="32"/>
      <c r="CJ161" s="32"/>
      <c r="CK161" s="32"/>
      <c r="CL161" s="32"/>
      <c r="CM161" s="32"/>
      <c r="CN161" s="32"/>
    </row>
    <row r="162" spans="1:92">
      <c r="A162" s="70"/>
      <c r="B162" s="70"/>
      <c r="C162" s="32"/>
      <c r="D162" s="32"/>
      <c r="E162" s="71"/>
      <c r="F162" s="32"/>
      <c r="G162" s="32"/>
      <c r="H162" s="32"/>
      <c r="I162" s="32"/>
      <c r="J162" s="32"/>
      <c r="K162" s="32"/>
      <c r="L162" s="32"/>
      <c r="M162" s="32"/>
      <c r="N162" s="32"/>
      <c r="O162" s="32"/>
      <c r="P162" s="32"/>
      <c r="Q162" s="32"/>
      <c r="R162" s="32"/>
      <c r="S162" s="32"/>
      <c r="T162" s="32"/>
      <c r="U162" s="32"/>
      <c r="V162" s="32"/>
      <c r="W162" s="32"/>
      <c r="X162" s="32"/>
      <c r="Y162" s="32"/>
      <c r="Z162" s="32"/>
      <c r="AA162" s="32"/>
      <c r="AB162" s="32"/>
      <c r="AC162" s="32"/>
      <c r="AD162" s="32"/>
      <c r="AE162" s="32"/>
      <c r="AF162" s="32"/>
      <c r="AG162" s="32"/>
      <c r="AH162" s="32"/>
      <c r="AI162" s="32"/>
      <c r="AJ162" s="32"/>
      <c r="AK162" s="32"/>
      <c r="AL162" s="32"/>
      <c r="AM162" s="32"/>
      <c r="AN162" s="32"/>
      <c r="AO162" s="32"/>
      <c r="AP162" s="32"/>
      <c r="AQ162" s="32"/>
      <c r="AR162" s="32"/>
      <c r="AS162" s="32"/>
      <c r="AT162" s="32"/>
      <c r="AU162" s="32"/>
      <c r="AV162" s="32"/>
      <c r="AW162" s="32"/>
      <c r="AX162" s="32"/>
      <c r="AY162" s="32"/>
      <c r="AZ162" s="32"/>
      <c r="BA162" s="32"/>
      <c r="BB162" s="32"/>
      <c r="BC162" s="32"/>
      <c r="BD162" s="32"/>
      <c r="BE162" s="32"/>
      <c r="BF162" s="32"/>
      <c r="BG162" s="32"/>
      <c r="BH162" s="32"/>
      <c r="BI162" s="32"/>
      <c r="BJ162" s="32"/>
      <c r="BK162" s="32"/>
      <c r="BL162" s="32"/>
      <c r="BM162" s="32"/>
      <c r="BN162" s="32"/>
      <c r="BO162" s="32"/>
      <c r="BP162" s="32"/>
      <c r="BQ162" s="32"/>
      <c r="BR162" s="32"/>
      <c r="BS162" s="32"/>
      <c r="BT162" s="32"/>
      <c r="BU162" s="32"/>
      <c r="BV162" s="32"/>
      <c r="BW162" s="32"/>
      <c r="BX162" s="32"/>
      <c r="BY162" s="32"/>
      <c r="BZ162" s="32"/>
      <c r="CA162" s="32"/>
      <c r="CB162" s="32"/>
      <c r="CC162" s="32"/>
      <c r="CD162" s="32"/>
      <c r="CE162" s="32"/>
      <c r="CF162" s="32"/>
      <c r="CG162" s="32"/>
      <c r="CH162" s="32"/>
      <c r="CI162" s="32"/>
      <c r="CJ162" s="32"/>
      <c r="CK162" s="32"/>
      <c r="CL162" s="32"/>
      <c r="CM162" s="32"/>
      <c r="CN162" s="32"/>
    </row>
    <row r="163" spans="1:92">
      <c r="A163" s="70"/>
      <c r="B163" s="70"/>
      <c r="C163" s="32"/>
      <c r="D163" s="32"/>
      <c r="E163" s="71"/>
      <c r="F163" s="32"/>
      <c r="G163" s="32"/>
      <c r="H163" s="32"/>
      <c r="I163" s="32"/>
      <c r="J163" s="32"/>
      <c r="K163" s="32"/>
      <c r="L163" s="32"/>
      <c r="M163" s="32"/>
      <c r="N163" s="32"/>
      <c r="O163" s="32"/>
      <c r="P163" s="32"/>
      <c r="Q163" s="32"/>
      <c r="R163" s="32"/>
      <c r="S163" s="32"/>
      <c r="T163" s="32"/>
      <c r="U163" s="32"/>
      <c r="V163" s="32"/>
      <c r="W163" s="32"/>
      <c r="X163" s="32"/>
      <c r="Y163" s="32"/>
      <c r="Z163" s="32"/>
      <c r="AA163" s="32"/>
      <c r="AB163" s="32"/>
      <c r="AC163" s="32"/>
      <c r="AD163" s="32"/>
      <c r="AE163" s="32"/>
      <c r="AF163" s="32"/>
      <c r="AG163" s="32"/>
      <c r="AH163" s="32"/>
      <c r="AI163" s="32"/>
      <c r="AJ163" s="32"/>
      <c r="AK163" s="32"/>
      <c r="AL163" s="32"/>
      <c r="AM163" s="32"/>
      <c r="AN163" s="32"/>
      <c r="AO163" s="32"/>
      <c r="AP163" s="32"/>
      <c r="AQ163" s="32"/>
      <c r="AR163" s="32"/>
      <c r="AS163" s="32"/>
      <c r="AT163" s="32"/>
      <c r="AU163" s="32"/>
      <c r="AV163" s="32"/>
      <c r="AW163" s="32"/>
      <c r="AX163" s="32"/>
      <c r="AY163" s="32"/>
      <c r="AZ163" s="32"/>
      <c r="BA163" s="32"/>
      <c r="BB163" s="32"/>
      <c r="BC163" s="32"/>
      <c r="BD163" s="32"/>
      <c r="BE163" s="32"/>
      <c r="BF163" s="32"/>
      <c r="BG163" s="32"/>
      <c r="BH163" s="32"/>
      <c r="BI163" s="32"/>
      <c r="BJ163" s="32"/>
      <c r="BK163" s="32"/>
      <c r="BL163" s="32"/>
      <c r="BM163" s="32"/>
      <c r="BN163" s="32"/>
      <c r="BO163" s="32"/>
      <c r="BP163" s="32"/>
      <c r="BQ163" s="32"/>
      <c r="BR163" s="32"/>
      <c r="BS163" s="32"/>
      <c r="BT163" s="32"/>
      <c r="BU163" s="32"/>
      <c r="BV163" s="32"/>
      <c r="BW163" s="32"/>
      <c r="BX163" s="32"/>
      <c r="BY163" s="32"/>
      <c r="BZ163" s="32"/>
      <c r="CA163" s="32"/>
      <c r="CB163" s="32"/>
      <c r="CC163" s="32"/>
      <c r="CD163" s="32"/>
      <c r="CE163" s="32"/>
      <c r="CF163" s="32"/>
      <c r="CG163" s="32"/>
      <c r="CH163" s="32"/>
      <c r="CI163" s="32"/>
      <c r="CJ163" s="32"/>
      <c r="CK163" s="32"/>
      <c r="CL163" s="32"/>
      <c r="CM163" s="32"/>
      <c r="CN163" s="32"/>
    </row>
    <row r="164" spans="1:92">
      <c r="A164" s="70"/>
      <c r="B164" s="70"/>
      <c r="C164" s="32"/>
      <c r="D164" s="32"/>
      <c r="E164" s="71"/>
      <c r="F164" s="32"/>
      <c r="G164" s="32"/>
      <c r="H164" s="32"/>
      <c r="I164" s="32"/>
      <c r="J164" s="32"/>
      <c r="K164" s="32"/>
      <c r="L164" s="32"/>
      <c r="M164" s="32"/>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2"/>
      <c r="AL164" s="32"/>
      <c r="AM164" s="32"/>
      <c r="AN164" s="32"/>
      <c r="AO164" s="32"/>
      <c r="AP164" s="32"/>
      <c r="AQ164" s="32"/>
      <c r="AR164" s="32"/>
      <c r="AS164" s="32"/>
      <c r="AT164" s="32"/>
      <c r="AU164" s="32"/>
      <c r="AV164" s="32"/>
      <c r="AW164" s="32"/>
      <c r="AX164" s="32"/>
      <c r="AY164" s="32"/>
      <c r="AZ164" s="32"/>
      <c r="BA164" s="32"/>
      <c r="BB164" s="32"/>
      <c r="BC164" s="32"/>
      <c r="BD164" s="32"/>
      <c r="BE164" s="32"/>
      <c r="BF164" s="32"/>
      <c r="BG164" s="32"/>
      <c r="BH164" s="32"/>
      <c r="BI164" s="32"/>
      <c r="BJ164" s="32"/>
      <c r="BK164" s="32"/>
      <c r="BL164" s="32"/>
      <c r="BM164" s="32"/>
      <c r="BN164" s="32"/>
      <c r="BO164" s="32"/>
      <c r="BP164" s="32"/>
      <c r="BQ164" s="32"/>
      <c r="BR164" s="32"/>
      <c r="BS164" s="32"/>
      <c r="BT164" s="32"/>
      <c r="BU164" s="32"/>
      <c r="BV164" s="32"/>
      <c r="BW164" s="32"/>
      <c r="BX164" s="32"/>
      <c r="BY164" s="32"/>
      <c r="BZ164" s="32"/>
      <c r="CA164" s="32"/>
      <c r="CB164" s="32"/>
      <c r="CC164" s="32"/>
      <c r="CD164" s="32"/>
      <c r="CE164" s="32"/>
      <c r="CF164" s="32"/>
      <c r="CG164" s="32"/>
      <c r="CH164" s="32"/>
      <c r="CI164" s="32"/>
      <c r="CJ164" s="32"/>
      <c r="CK164" s="32"/>
      <c r="CL164" s="32"/>
      <c r="CM164" s="32"/>
      <c r="CN164" s="32"/>
    </row>
    <row r="165" spans="1:92">
      <c r="A165" s="70"/>
      <c r="B165" s="70"/>
      <c r="C165" s="32"/>
      <c r="D165" s="32"/>
      <c r="E165" s="71"/>
      <c r="F165" s="32"/>
      <c r="G165" s="32"/>
      <c r="H165" s="32"/>
      <c r="I165" s="32"/>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2"/>
      <c r="AL165" s="32"/>
      <c r="AM165" s="32"/>
      <c r="AN165" s="32"/>
      <c r="AO165" s="32"/>
      <c r="AP165" s="32"/>
      <c r="AQ165" s="32"/>
      <c r="AR165" s="32"/>
      <c r="AS165" s="32"/>
      <c r="AT165" s="32"/>
      <c r="AU165" s="32"/>
      <c r="AV165" s="32"/>
      <c r="AW165" s="32"/>
      <c r="AX165" s="32"/>
      <c r="AY165" s="32"/>
      <c r="AZ165" s="32"/>
      <c r="BA165" s="32"/>
      <c r="BB165" s="32"/>
      <c r="BC165" s="32"/>
      <c r="BD165" s="32"/>
      <c r="BE165" s="32"/>
      <c r="BF165" s="32"/>
      <c r="BG165" s="32"/>
      <c r="BH165" s="32"/>
      <c r="BI165" s="32"/>
      <c r="BJ165" s="32"/>
      <c r="BK165" s="32"/>
      <c r="BL165" s="32"/>
      <c r="BM165" s="32"/>
      <c r="BN165" s="32"/>
      <c r="BO165" s="32"/>
      <c r="BP165" s="32"/>
      <c r="BQ165" s="32"/>
      <c r="BR165" s="32"/>
      <c r="BS165" s="32"/>
      <c r="BT165" s="32"/>
      <c r="BU165" s="32"/>
      <c r="BV165" s="32"/>
      <c r="BW165" s="32"/>
      <c r="BX165" s="32"/>
      <c r="BY165" s="32"/>
      <c r="BZ165" s="32"/>
      <c r="CA165" s="32"/>
      <c r="CB165" s="32"/>
      <c r="CC165" s="32"/>
      <c r="CD165" s="32"/>
      <c r="CE165" s="32"/>
      <c r="CF165" s="32"/>
      <c r="CG165" s="32"/>
      <c r="CH165" s="32"/>
      <c r="CI165" s="32"/>
      <c r="CJ165" s="32"/>
      <c r="CK165" s="32"/>
      <c r="CL165" s="32"/>
      <c r="CM165" s="32"/>
      <c r="CN165" s="32"/>
    </row>
    <row r="166" spans="1:92">
      <c r="A166" s="70"/>
      <c r="B166" s="70"/>
      <c r="C166" s="32"/>
      <c r="D166" s="32"/>
      <c r="E166" s="71"/>
      <c r="F166" s="32"/>
      <c r="G166" s="32"/>
      <c r="H166" s="32"/>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c r="AM166" s="32"/>
      <c r="AN166" s="32"/>
      <c r="AO166" s="32"/>
      <c r="AP166" s="32"/>
      <c r="AQ166" s="32"/>
      <c r="AR166" s="32"/>
      <c r="AS166" s="32"/>
      <c r="AT166" s="32"/>
      <c r="AU166" s="32"/>
      <c r="AV166" s="32"/>
      <c r="AW166" s="32"/>
      <c r="AX166" s="32"/>
      <c r="AY166" s="32"/>
      <c r="AZ166" s="32"/>
      <c r="BA166" s="32"/>
      <c r="BB166" s="32"/>
      <c r="BC166" s="32"/>
      <c r="BD166" s="32"/>
      <c r="BE166" s="32"/>
      <c r="BF166" s="32"/>
      <c r="BG166" s="32"/>
      <c r="BH166" s="32"/>
      <c r="BI166" s="32"/>
      <c r="BJ166" s="32"/>
      <c r="BK166" s="32"/>
      <c r="BL166" s="32"/>
      <c r="BM166" s="32"/>
      <c r="BN166" s="32"/>
      <c r="BO166" s="32"/>
      <c r="BP166" s="32"/>
      <c r="BQ166" s="32"/>
      <c r="BR166" s="32"/>
      <c r="BS166" s="32"/>
      <c r="BT166" s="32"/>
      <c r="BU166" s="32"/>
      <c r="BV166" s="32"/>
      <c r="BW166" s="32"/>
      <c r="BX166" s="32"/>
      <c r="BY166" s="32"/>
      <c r="BZ166" s="32"/>
      <c r="CA166" s="32"/>
      <c r="CB166" s="32"/>
      <c r="CC166" s="32"/>
      <c r="CD166" s="32"/>
      <c r="CE166" s="32"/>
      <c r="CF166" s="32"/>
      <c r="CG166" s="32"/>
      <c r="CH166" s="32"/>
      <c r="CI166" s="32"/>
      <c r="CJ166" s="32"/>
      <c r="CK166" s="32"/>
      <c r="CL166" s="32"/>
      <c r="CM166" s="32"/>
      <c r="CN166" s="32"/>
    </row>
    <row r="167" spans="1:92">
      <c r="A167" s="70"/>
      <c r="B167" s="70"/>
      <c r="C167" s="32"/>
      <c r="D167" s="32"/>
      <c r="E167" s="71"/>
      <c r="F167" s="32"/>
      <c r="G167" s="32"/>
      <c r="H167" s="32"/>
      <c r="I167" s="32"/>
      <c r="J167" s="32"/>
      <c r="K167" s="32"/>
      <c r="L167" s="32"/>
      <c r="M167" s="32"/>
      <c r="N167" s="32"/>
      <c r="O167" s="32"/>
      <c r="P167" s="32"/>
      <c r="Q167" s="32"/>
      <c r="R167" s="32"/>
      <c r="S167" s="32"/>
      <c r="T167" s="32"/>
      <c r="U167" s="32"/>
      <c r="V167" s="32"/>
      <c r="W167" s="32"/>
      <c r="X167" s="32"/>
      <c r="Y167" s="32"/>
      <c r="Z167" s="32"/>
      <c r="AA167" s="32"/>
      <c r="AB167" s="32"/>
      <c r="AC167" s="32"/>
      <c r="AD167" s="32"/>
      <c r="AE167" s="32"/>
      <c r="AF167" s="32"/>
      <c r="AG167" s="32"/>
      <c r="AH167" s="32"/>
      <c r="AI167" s="32"/>
      <c r="AJ167" s="32"/>
      <c r="AK167" s="32"/>
      <c r="AL167" s="32"/>
      <c r="AM167" s="32"/>
      <c r="AN167" s="32"/>
      <c r="AO167" s="32"/>
      <c r="AP167" s="32"/>
      <c r="AQ167" s="32"/>
      <c r="AR167" s="32"/>
      <c r="AS167" s="32"/>
      <c r="AT167" s="32"/>
      <c r="AU167" s="32"/>
      <c r="AV167" s="32"/>
      <c r="AW167" s="32"/>
      <c r="AX167" s="32"/>
      <c r="AY167" s="32"/>
      <c r="AZ167" s="32"/>
      <c r="BA167" s="32"/>
      <c r="BB167" s="32"/>
      <c r="BC167" s="32"/>
      <c r="BD167" s="32"/>
      <c r="BE167" s="32"/>
      <c r="BF167" s="32"/>
      <c r="BG167" s="32"/>
      <c r="BH167" s="32"/>
      <c r="BI167" s="32"/>
      <c r="BJ167" s="32"/>
      <c r="BK167" s="32"/>
      <c r="BL167" s="32"/>
      <c r="BM167" s="32"/>
      <c r="BN167" s="32"/>
      <c r="BO167" s="32"/>
      <c r="BP167" s="32"/>
      <c r="BQ167" s="32"/>
      <c r="BR167" s="32"/>
      <c r="BS167" s="32"/>
      <c r="BT167" s="32"/>
      <c r="BU167" s="32"/>
      <c r="BV167" s="32"/>
      <c r="BW167" s="32"/>
      <c r="BX167" s="32"/>
      <c r="BY167" s="32"/>
      <c r="BZ167" s="32"/>
      <c r="CA167" s="32"/>
      <c r="CB167" s="32"/>
      <c r="CC167" s="32"/>
      <c r="CD167" s="32"/>
      <c r="CE167" s="32"/>
      <c r="CF167" s="32"/>
      <c r="CG167" s="32"/>
      <c r="CH167" s="32"/>
      <c r="CI167" s="32"/>
      <c r="CJ167" s="32"/>
      <c r="CK167" s="32"/>
      <c r="CL167" s="32"/>
      <c r="CM167" s="32"/>
      <c r="CN167" s="32"/>
    </row>
    <row r="168" spans="1:92">
      <c r="A168" s="70"/>
      <c r="B168" s="70"/>
      <c r="C168" s="32"/>
      <c r="D168" s="32"/>
      <c r="E168" s="71"/>
      <c r="F168" s="32"/>
      <c r="G168" s="32"/>
      <c r="H168" s="32"/>
      <c r="I168" s="32"/>
      <c r="J168" s="32"/>
      <c r="K168" s="32"/>
      <c r="L168" s="32"/>
      <c r="M168" s="32"/>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2"/>
      <c r="AK168" s="32"/>
      <c r="AL168" s="32"/>
      <c r="AM168" s="32"/>
      <c r="AN168" s="32"/>
      <c r="AO168" s="32"/>
      <c r="AP168" s="32"/>
      <c r="AQ168" s="32"/>
      <c r="AR168" s="32"/>
      <c r="AS168" s="32"/>
      <c r="AT168" s="32"/>
      <c r="AU168" s="32"/>
      <c r="AV168" s="32"/>
      <c r="AW168" s="32"/>
      <c r="AX168" s="32"/>
      <c r="AY168" s="32"/>
      <c r="AZ168" s="32"/>
      <c r="BA168" s="32"/>
      <c r="BB168" s="32"/>
      <c r="BC168" s="32"/>
      <c r="BD168" s="32"/>
      <c r="BE168" s="32"/>
      <c r="BF168" s="32"/>
      <c r="BG168" s="32"/>
      <c r="BH168" s="32"/>
      <c r="BI168" s="32"/>
      <c r="BJ168" s="32"/>
      <c r="BK168" s="32"/>
      <c r="BL168" s="32"/>
      <c r="BM168" s="32"/>
      <c r="BN168" s="32"/>
      <c r="BO168" s="32"/>
      <c r="BP168" s="32"/>
      <c r="BQ168" s="32"/>
      <c r="BR168" s="32"/>
      <c r="BS168" s="32"/>
      <c r="BT168" s="32"/>
      <c r="BU168" s="32"/>
      <c r="BV168" s="32"/>
      <c r="BW168" s="32"/>
      <c r="BX168" s="32"/>
      <c r="BY168" s="32"/>
      <c r="BZ168" s="32"/>
      <c r="CA168" s="32"/>
      <c r="CB168" s="32"/>
      <c r="CC168" s="32"/>
      <c r="CD168" s="32"/>
      <c r="CE168" s="32"/>
      <c r="CF168" s="32"/>
      <c r="CG168" s="32"/>
      <c r="CH168" s="32"/>
      <c r="CI168" s="32"/>
      <c r="CJ168" s="32"/>
      <c r="CK168" s="32"/>
      <c r="CL168" s="32"/>
      <c r="CM168" s="32"/>
      <c r="CN168" s="32"/>
    </row>
  </sheetData>
  <mergeCells count="9">
    <mergeCell ref="A61:B61"/>
    <mergeCell ref="A59:C59"/>
    <mergeCell ref="B4:B5"/>
    <mergeCell ref="E1:F1"/>
    <mergeCell ref="C4:C5"/>
    <mergeCell ref="D4:D5"/>
    <mergeCell ref="A1:D1"/>
    <mergeCell ref="A58:D58"/>
    <mergeCell ref="A57:B57"/>
  </mergeCells>
  <phoneticPr fontId="12" type="noConversion"/>
  <pageMargins left="0.75" right="0.75" top="0.61" bottom="0.61" header="0.5" footer="0.5"/>
  <pageSetup paperSize="9" scale="7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M45"/>
  <sheetViews>
    <sheetView zoomScale="75" zoomScaleNormal="75" zoomScaleSheetLayoutView="75" workbookViewId="0">
      <pane xSplit="1" ySplit="4" topLeftCell="B6" activePane="bottomRight" state="frozen"/>
      <selection activeCell="A2" sqref="A2"/>
      <selection pane="topRight" activeCell="A2" sqref="A2"/>
      <selection pane="bottomLeft" activeCell="A2" sqref="A2"/>
      <selection pane="bottomRight"/>
    </sheetView>
  </sheetViews>
  <sheetFormatPr defaultRowHeight="12.75"/>
  <cols>
    <col min="1" max="1" width="18.7109375" bestFit="1" customWidth="1"/>
    <col min="2" max="9" width="9" customWidth="1"/>
    <col min="10" max="13" width="8.42578125" customWidth="1"/>
  </cols>
  <sheetData>
    <row r="1" spans="1:13" ht="14.25">
      <c r="A1" s="4" t="s">
        <v>41</v>
      </c>
    </row>
    <row r="3" spans="1:13">
      <c r="A3" s="94" t="s">
        <v>45</v>
      </c>
      <c r="B3" s="96">
        <v>1991</v>
      </c>
      <c r="C3" s="87">
        <v>1996</v>
      </c>
      <c r="D3" s="92">
        <v>2001</v>
      </c>
      <c r="E3" s="87">
        <v>2002</v>
      </c>
      <c r="F3" s="87">
        <v>2003</v>
      </c>
      <c r="G3" s="87">
        <v>2004</v>
      </c>
      <c r="H3" s="87">
        <v>2005</v>
      </c>
      <c r="I3" s="87">
        <v>2006</v>
      </c>
      <c r="J3" s="89" t="s">
        <v>42</v>
      </c>
      <c r="K3" s="90"/>
      <c r="L3" s="89" t="s">
        <v>43</v>
      </c>
      <c r="M3" s="91"/>
    </row>
    <row r="4" spans="1:13" ht="12.75" customHeight="1">
      <c r="A4" s="95"/>
      <c r="B4" s="97"/>
      <c r="C4" s="88"/>
      <c r="D4" s="93"/>
      <c r="E4" s="88"/>
      <c r="F4" s="88"/>
      <c r="G4" s="88"/>
      <c r="H4" s="88"/>
      <c r="I4" s="88">
        <v>2006</v>
      </c>
      <c r="J4" s="5" t="s">
        <v>34</v>
      </c>
      <c r="K4" s="8" t="s">
        <v>33</v>
      </c>
      <c r="L4" s="5" t="s">
        <v>34</v>
      </c>
      <c r="M4" s="7" t="s">
        <v>33</v>
      </c>
    </row>
    <row r="5" spans="1:13" s="10" customFormat="1" ht="20.25" customHeight="1">
      <c r="A5" s="22" t="s">
        <v>32</v>
      </c>
      <c r="B5" s="17">
        <f t="shared" ref="B5:I5" si="0">SUM(B6:B37)</f>
        <v>2042809.3845529291</v>
      </c>
      <c r="C5" s="17">
        <f t="shared" si="0"/>
        <v>2125577.4750614706</v>
      </c>
      <c r="D5" s="29">
        <f t="shared" si="0"/>
        <v>2195033.4854709641</v>
      </c>
      <c r="E5" s="17">
        <f t="shared" si="0"/>
        <v>2210211.6854709643</v>
      </c>
      <c r="F5" s="17">
        <f t="shared" si="0"/>
        <v>2227676.0854709633</v>
      </c>
      <c r="G5" s="17">
        <f t="shared" si="0"/>
        <v>2248745.6854709643</v>
      </c>
      <c r="H5" s="17">
        <f t="shared" si="0"/>
        <v>2271352.885470964</v>
      </c>
      <c r="I5" s="17">
        <f t="shared" si="0"/>
        <v>2291575.4854709641</v>
      </c>
      <c r="J5" s="18">
        <f t="shared" ref="J5:J37" si="1">I5-H5</f>
        <v>20222.600000000093</v>
      </c>
      <c r="K5" s="19">
        <f t="shared" ref="K5:K37" si="2">J5/H5</f>
        <v>8.9033281131068922E-3</v>
      </c>
      <c r="L5" s="18">
        <f t="shared" ref="L5:L37" si="3">I5-D5</f>
        <v>96542</v>
      </c>
      <c r="M5" s="23">
        <f t="shared" ref="M5:M37" si="4">L5/D5</f>
        <v>4.398201696649108E-2</v>
      </c>
    </row>
    <row r="6" spans="1:13" ht="19.5" customHeight="1">
      <c r="A6" s="24" t="s">
        <v>0</v>
      </c>
      <c r="B6" s="2">
        <v>89949.142274840997</v>
      </c>
      <c r="C6" s="2">
        <v>95265.266106038587</v>
      </c>
      <c r="D6" s="12">
        <v>96943.725219092827</v>
      </c>
      <c r="E6" s="2">
        <v>97424.125219092835</v>
      </c>
      <c r="F6" s="2">
        <v>97923.725219092812</v>
      </c>
      <c r="G6" s="2">
        <v>98635.325219092818</v>
      </c>
      <c r="H6" s="2">
        <v>99269.125219092835</v>
      </c>
      <c r="I6" s="2">
        <v>100734.92521909282</v>
      </c>
      <c r="J6" s="1">
        <f t="shared" si="1"/>
        <v>1465.7999999999884</v>
      </c>
      <c r="K6" s="9">
        <f t="shared" si="2"/>
        <v>1.47659203882867E-2</v>
      </c>
      <c r="L6" s="1">
        <f t="shared" si="3"/>
        <v>3791.1999999999971</v>
      </c>
      <c r="M6" s="6">
        <f t="shared" si="4"/>
        <v>3.9107224231706435E-2</v>
      </c>
    </row>
    <row r="7" spans="1:13">
      <c r="A7" s="24" t="s">
        <v>1</v>
      </c>
      <c r="B7" s="2">
        <v>80473.296557625988</v>
      </c>
      <c r="C7" s="2">
        <v>87076.543766284696</v>
      </c>
      <c r="D7" s="12">
        <v>90901.957354666185</v>
      </c>
      <c r="E7" s="2">
        <v>92317.357354666165</v>
      </c>
      <c r="F7" s="2">
        <v>93726.9573546662</v>
      </c>
      <c r="G7" s="2">
        <v>95596.9573546662</v>
      </c>
      <c r="H7" s="2">
        <v>97401.357354666165</v>
      </c>
      <c r="I7" s="2">
        <v>98774.357354666165</v>
      </c>
      <c r="J7" s="1">
        <f t="shared" si="1"/>
        <v>1373</v>
      </c>
      <c r="K7" s="9">
        <f t="shared" si="2"/>
        <v>1.4096312795729477E-2</v>
      </c>
      <c r="L7" s="1">
        <f t="shared" si="3"/>
        <v>7872.3999999999796</v>
      </c>
      <c r="M7" s="6">
        <f t="shared" si="4"/>
        <v>8.6603195674706479E-2</v>
      </c>
    </row>
    <row r="8" spans="1:13">
      <c r="A8" s="24" t="s">
        <v>2</v>
      </c>
      <c r="B8" s="2">
        <v>43805.541285914027</v>
      </c>
      <c r="C8" s="2">
        <v>46066.480200749575</v>
      </c>
      <c r="D8" s="12">
        <v>46948.196981130677</v>
      </c>
      <c r="E8" s="2">
        <v>47174.796981130683</v>
      </c>
      <c r="F8" s="2">
        <v>47591.396981130689</v>
      </c>
      <c r="G8" s="2">
        <v>48122.396981130689</v>
      </c>
      <c r="H8" s="2">
        <v>48624.796981130683</v>
      </c>
      <c r="I8" s="2">
        <v>49090.99698113068</v>
      </c>
      <c r="J8" s="1">
        <f t="shared" si="1"/>
        <v>466.19999999999709</v>
      </c>
      <c r="K8" s="9">
        <f t="shared" si="2"/>
        <v>9.5877006989028759E-3</v>
      </c>
      <c r="L8" s="1">
        <f t="shared" si="3"/>
        <v>2142.8000000000029</v>
      </c>
      <c r="M8" s="6">
        <f t="shared" si="4"/>
        <v>4.5641795378451547E-2</v>
      </c>
    </row>
    <row r="9" spans="1:13">
      <c r="A9" s="24" t="s">
        <v>3</v>
      </c>
      <c r="B9" s="2">
        <v>37657.178468657141</v>
      </c>
      <c r="C9" s="2">
        <v>38108.026044008591</v>
      </c>
      <c r="D9" s="12">
        <v>39036.6292780941</v>
      </c>
      <c r="E9" s="2">
        <v>39270.029278094102</v>
      </c>
      <c r="F9" s="2">
        <v>39988.42927809411</v>
      </c>
      <c r="G9" s="2">
        <v>40219.629278094093</v>
      </c>
      <c r="H9" s="2">
        <v>40769.029278094102</v>
      </c>
      <c r="I9" s="2">
        <v>41093.429278094096</v>
      </c>
      <c r="J9" s="1">
        <f t="shared" si="1"/>
        <v>324.39999999999418</v>
      </c>
      <c r="K9" s="9">
        <f t="shared" si="2"/>
        <v>7.9570204575437325E-3</v>
      </c>
      <c r="L9" s="1">
        <f t="shared" si="3"/>
        <v>2056.7999999999956</v>
      </c>
      <c r="M9" s="6">
        <f t="shared" si="4"/>
        <v>5.268897540685448E-2</v>
      </c>
    </row>
    <row r="10" spans="1:13">
      <c r="A10" s="24" t="s">
        <v>4</v>
      </c>
      <c r="B10" s="2">
        <v>18856.799049642304</v>
      </c>
      <c r="C10" s="2">
        <v>19915.532815883282</v>
      </c>
      <c r="D10" s="12">
        <v>20572.173239107389</v>
      </c>
      <c r="E10" s="2">
        <v>20746.773239107388</v>
      </c>
      <c r="F10" s="2">
        <v>20978.573239107391</v>
      </c>
      <c r="G10" s="2">
        <v>21296.373239107394</v>
      </c>
      <c r="H10" s="2">
        <v>21609.973239107392</v>
      </c>
      <c r="I10" s="2">
        <v>21937.173239107389</v>
      </c>
      <c r="J10" s="1">
        <f t="shared" si="1"/>
        <v>327.19999999999709</v>
      </c>
      <c r="K10" s="9">
        <f t="shared" si="2"/>
        <v>1.5141157112025754E-2</v>
      </c>
      <c r="L10" s="1">
        <f t="shared" si="3"/>
        <v>1365</v>
      </c>
      <c r="M10" s="6">
        <f t="shared" si="4"/>
        <v>6.6351764790953421E-2</v>
      </c>
    </row>
    <row r="11" spans="1:13" ht="21" customHeight="1">
      <c r="A11" s="24" t="s">
        <v>5</v>
      </c>
      <c r="B11" s="2">
        <v>59299.942625627329</v>
      </c>
      <c r="C11" s="2">
        <v>61807.034301331507</v>
      </c>
      <c r="D11" s="12">
        <v>63899.287003465339</v>
      </c>
      <c r="E11" s="2">
        <v>64263.887003465337</v>
      </c>
      <c r="F11" s="2">
        <v>65019.087003465334</v>
      </c>
      <c r="G11" s="2">
        <v>65702.887003465337</v>
      </c>
      <c r="H11" s="2">
        <v>66464.687003465326</v>
      </c>
      <c r="I11" s="2">
        <v>66778.887003465337</v>
      </c>
      <c r="J11" s="1">
        <f t="shared" si="1"/>
        <v>314.20000000001164</v>
      </c>
      <c r="K11" s="9">
        <f t="shared" si="2"/>
        <v>4.727322344625349E-3</v>
      </c>
      <c r="L11" s="1">
        <f t="shared" si="3"/>
        <v>2879.5999999999985</v>
      </c>
      <c r="M11" s="6">
        <f t="shared" si="4"/>
        <v>4.5064665586078204E-2</v>
      </c>
    </row>
    <row r="12" spans="1:13">
      <c r="A12" s="24" t="s">
        <v>6</v>
      </c>
      <c r="B12" s="2">
        <v>67027.990566834327</v>
      </c>
      <c r="C12" s="2">
        <v>67410.285283002886</v>
      </c>
      <c r="D12" s="12">
        <v>66851.103069583623</v>
      </c>
      <c r="E12" s="2">
        <v>67266.903069583612</v>
      </c>
      <c r="F12" s="2">
        <v>67384.703069583629</v>
      </c>
      <c r="G12" s="2">
        <v>67726.303069583635</v>
      </c>
      <c r="H12" s="2">
        <v>67747.303069583635</v>
      </c>
      <c r="I12" s="2">
        <v>67761.903069583612</v>
      </c>
      <c r="J12" s="1">
        <f t="shared" si="1"/>
        <v>14.599999999976717</v>
      </c>
      <c r="K12" s="9">
        <f t="shared" si="2"/>
        <v>2.1550673367736831E-4</v>
      </c>
      <c r="L12" s="1">
        <f t="shared" si="3"/>
        <v>910.79999999998836</v>
      </c>
      <c r="M12" s="6">
        <f t="shared" si="4"/>
        <v>1.3624307725363329E-2</v>
      </c>
    </row>
    <row r="13" spans="1:13">
      <c r="A13" s="24" t="s">
        <v>7</v>
      </c>
      <c r="B13" s="2">
        <v>48778.929065228403</v>
      </c>
      <c r="C13" s="2">
        <v>49594.820630090566</v>
      </c>
      <c r="D13" s="12">
        <v>50404.333889324473</v>
      </c>
      <c r="E13" s="2">
        <v>50633.933889324479</v>
      </c>
      <c r="F13" s="2">
        <v>50967.333889324473</v>
      </c>
      <c r="G13" s="2">
        <v>51281.733889324467</v>
      </c>
      <c r="H13" s="2">
        <v>51458.733889324467</v>
      </c>
      <c r="I13" s="2">
        <v>51899.133889324461</v>
      </c>
      <c r="J13" s="1">
        <f t="shared" si="1"/>
        <v>440.39999999999418</v>
      </c>
      <c r="K13" s="9">
        <f t="shared" si="2"/>
        <v>8.5583139481665085E-3</v>
      </c>
      <c r="L13" s="1">
        <f t="shared" si="3"/>
        <v>1494.7999999999884</v>
      </c>
      <c r="M13" s="6">
        <f t="shared" si="4"/>
        <v>2.9656180027737331E-2</v>
      </c>
    </row>
    <row r="14" spans="1:13">
      <c r="A14" s="24" t="s">
        <v>8</v>
      </c>
      <c r="B14" s="2">
        <v>39479.279438428224</v>
      </c>
      <c r="C14" s="2">
        <v>41214.398438101656</v>
      </c>
      <c r="D14" s="12">
        <v>42253.835286824607</v>
      </c>
      <c r="E14" s="2">
        <v>42242.435286824606</v>
      </c>
      <c r="F14" s="2">
        <v>42260.235286824623</v>
      </c>
      <c r="G14" s="2">
        <v>42398.635286824618</v>
      </c>
      <c r="H14" s="2">
        <v>42591.635286824618</v>
      </c>
      <c r="I14" s="2">
        <v>42812.435286824606</v>
      </c>
      <c r="J14" s="1">
        <f t="shared" si="1"/>
        <v>220.79999999998836</v>
      </c>
      <c r="K14" s="9">
        <f t="shared" si="2"/>
        <v>5.1841165175522405E-3</v>
      </c>
      <c r="L14" s="1">
        <f t="shared" si="3"/>
        <v>558.59999999999854</v>
      </c>
      <c r="M14" s="6">
        <f t="shared" si="4"/>
        <v>1.3220101706937324E-2</v>
      </c>
    </row>
    <row r="15" spans="1:13">
      <c r="A15" s="24" t="s">
        <v>9</v>
      </c>
      <c r="B15" s="2">
        <v>34244.509073396614</v>
      </c>
      <c r="C15" s="2">
        <v>36159.468552600287</v>
      </c>
      <c r="D15" s="12">
        <v>38231.811784099533</v>
      </c>
      <c r="E15" s="2">
        <v>38647.411784099531</v>
      </c>
      <c r="F15" s="2">
        <v>38966.211784099534</v>
      </c>
      <c r="G15" s="2">
        <v>39356.011784099523</v>
      </c>
      <c r="H15" s="2">
        <v>39749.411784099531</v>
      </c>
      <c r="I15" s="2">
        <v>40416.611784099528</v>
      </c>
      <c r="J15" s="1">
        <f t="shared" si="1"/>
        <v>667.19999999999709</v>
      </c>
      <c r="K15" s="9">
        <f t="shared" si="2"/>
        <v>1.678515404514461E-2</v>
      </c>
      <c r="L15" s="1">
        <f t="shared" si="3"/>
        <v>2184.7999999999956</v>
      </c>
      <c r="M15" s="6">
        <f t="shared" si="4"/>
        <v>5.7146127741417835E-2</v>
      </c>
    </row>
    <row r="16" spans="1:13" ht="19.5" customHeight="1">
      <c r="A16" s="24" t="s">
        <v>10</v>
      </c>
      <c r="B16" s="2">
        <v>32212.412407150099</v>
      </c>
      <c r="C16" s="2">
        <v>33749.36123892491</v>
      </c>
      <c r="D16" s="12">
        <v>35023.83283229165</v>
      </c>
      <c r="E16" s="2">
        <v>35163.832832291635</v>
      </c>
      <c r="F16" s="2">
        <v>35328.83283229165</v>
      </c>
      <c r="G16" s="2">
        <v>35430.832832291635</v>
      </c>
      <c r="H16" s="2">
        <v>35512.032832291647</v>
      </c>
      <c r="I16" s="2">
        <v>35532.232832291644</v>
      </c>
      <c r="J16" s="1">
        <f t="shared" si="1"/>
        <v>20.19999999999709</v>
      </c>
      <c r="K16" s="9">
        <f t="shared" si="2"/>
        <v>5.6882128081467962E-4</v>
      </c>
      <c r="L16" s="1">
        <f t="shared" si="3"/>
        <v>508.39999999999418</v>
      </c>
      <c r="M16" s="6">
        <f t="shared" si="4"/>
        <v>1.451582990458012E-2</v>
      </c>
    </row>
    <row r="17" spans="1:13">
      <c r="A17" s="24" t="s">
        <v>11</v>
      </c>
      <c r="B17" s="2">
        <v>188714.06368903833</v>
      </c>
      <c r="C17" s="2">
        <v>197067.48538793394</v>
      </c>
      <c r="D17" s="12">
        <v>204955.91965506959</v>
      </c>
      <c r="E17" s="2">
        <v>206361.31965506956</v>
      </c>
      <c r="F17" s="2">
        <v>207551.51965506963</v>
      </c>
      <c r="G17" s="2">
        <v>209093.71965506958</v>
      </c>
      <c r="H17" s="2">
        <v>211731.1196550696</v>
      </c>
      <c r="I17" s="2">
        <v>213632.71965506958</v>
      </c>
      <c r="J17" s="1">
        <f t="shared" si="1"/>
        <v>1901.5999999999767</v>
      </c>
      <c r="K17" s="9">
        <f t="shared" si="2"/>
        <v>8.9812022110772674E-3</v>
      </c>
      <c r="L17" s="1">
        <f t="shared" si="3"/>
        <v>8676.7999999999884</v>
      </c>
      <c r="M17" s="6">
        <f t="shared" si="4"/>
        <v>4.233495677803599E-2</v>
      </c>
    </row>
    <row r="18" spans="1:13">
      <c r="A18" s="24" t="s">
        <v>12</v>
      </c>
      <c r="B18" s="2">
        <v>10979.905940219614</v>
      </c>
      <c r="C18" s="2">
        <v>11270.168824913115</v>
      </c>
      <c r="D18" s="12">
        <v>11283.134789520944</v>
      </c>
      <c r="E18" s="2">
        <v>11223.934789520943</v>
      </c>
      <c r="F18" s="2">
        <v>11302.134789520944</v>
      </c>
      <c r="G18" s="2">
        <v>11381.334789520944</v>
      </c>
      <c r="H18" s="2">
        <v>11485.534789520942</v>
      </c>
      <c r="I18" s="2">
        <v>11596.934789520943</v>
      </c>
      <c r="J18" s="1">
        <f t="shared" si="1"/>
        <v>111.40000000000146</v>
      </c>
      <c r="K18" s="9">
        <f t="shared" si="2"/>
        <v>9.6991565513901441E-3</v>
      </c>
      <c r="L18" s="1">
        <f t="shared" si="3"/>
        <v>313.79999999999927</v>
      </c>
      <c r="M18" s="6">
        <f t="shared" si="4"/>
        <v>2.7811419951433772E-2</v>
      </c>
    </row>
    <row r="19" spans="1:13">
      <c r="A19" s="24" t="s">
        <v>13</v>
      </c>
      <c r="B19" s="2">
        <v>56780.353809528307</v>
      </c>
      <c r="C19" s="2">
        <v>59480.226683902343</v>
      </c>
      <c r="D19" s="12">
        <v>62689.449589807351</v>
      </c>
      <c r="E19" s="2">
        <v>63534.049589807357</v>
      </c>
      <c r="F19" s="2">
        <v>64394.049589807357</v>
      </c>
      <c r="G19" s="2">
        <v>65391.049589807357</v>
      </c>
      <c r="H19" s="2">
        <v>65879.249589807354</v>
      </c>
      <c r="I19" s="2">
        <v>66651.249589807354</v>
      </c>
      <c r="J19" s="1">
        <f t="shared" si="1"/>
        <v>772</v>
      </c>
      <c r="K19" s="9">
        <f t="shared" si="2"/>
        <v>1.1718409131961965E-2</v>
      </c>
      <c r="L19" s="1">
        <f t="shared" si="3"/>
        <v>3961.8000000000029</v>
      </c>
      <c r="M19" s="6">
        <f t="shared" si="4"/>
        <v>6.3197236950125496E-2</v>
      </c>
    </row>
    <row r="20" spans="1:13">
      <c r="A20" s="24" t="s">
        <v>14</v>
      </c>
      <c r="B20" s="2">
        <v>138658.57587718801</v>
      </c>
      <c r="C20" s="2">
        <v>144037.30125199279</v>
      </c>
      <c r="D20" s="12">
        <v>150529.60621802474</v>
      </c>
      <c r="E20" s="2">
        <v>151759.60621802471</v>
      </c>
      <c r="F20" s="2">
        <v>152887.60621802471</v>
      </c>
      <c r="G20" s="2">
        <v>154072.00621802473</v>
      </c>
      <c r="H20" s="2">
        <v>155889.60621802471</v>
      </c>
      <c r="I20" s="2">
        <v>156919.00621802473</v>
      </c>
      <c r="J20" s="1">
        <f t="shared" si="1"/>
        <v>1029.4000000000233</v>
      </c>
      <c r="K20" s="9">
        <f t="shared" si="2"/>
        <v>6.6033908544250279E-3</v>
      </c>
      <c r="L20" s="1">
        <f t="shared" si="3"/>
        <v>6389.3999999999942</v>
      </c>
      <c r="M20" s="6">
        <f t="shared" si="4"/>
        <v>4.2446135086181565E-2</v>
      </c>
    </row>
    <row r="21" spans="1:13" ht="18.75" customHeight="1">
      <c r="A21" s="24" t="s">
        <v>15</v>
      </c>
      <c r="B21" s="2">
        <v>272092.19048982341</v>
      </c>
      <c r="C21" s="2">
        <v>270692.99031575571</v>
      </c>
      <c r="D21" s="12">
        <v>271952.91650957637</v>
      </c>
      <c r="E21" s="2">
        <v>272709.91650957637</v>
      </c>
      <c r="F21" s="2">
        <v>274115.31650957628</v>
      </c>
      <c r="G21" s="2">
        <v>276299.91650957637</v>
      </c>
      <c r="H21" s="2">
        <v>278162.11650957633</v>
      </c>
      <c r="I21" s="2">
        <v>278891.7165095763</v>
      </c>
      <c r="J21" s="1">
        <f t="shared" si="1"/>
        <v>729.59999999997672</v>
      </c>
      <c r="K21" s="9">
        <f t="shared" si="2"/>
        <v>2.6229308618841295E-3</v>
      </c>
      <c r="L21" s="1">
        <f t="shared" si="3"/>
        <v>6938.7999999999302</v>
      </c>
      <c r="M21" s="6">
        <f t="shared" si="4"/>
        <v>2.5514710741319047E-2</v>
      </c>
    </row>
    <row r="22" spans="1:13">
      <c r="A22" s="24" t="s">
        <v>16</v>
      </c>
      <c r="B22" s="2">
        <v>79706.995248036037</v>
      </c>
      <c r="C22" s="2">
        <v>85386.454757975996</v>
      </c>
      <c r="D22" s="12">
        <v>89636.626504416985</v>
      </c>
      <c r="E22" s="2">
        <v>90672.826504416982</v>
      </c>
      <c r="F22" s="2">
        <v>91903.626504417</v>
      </c>
      <c r="G22" s="2">
        <v>93210.62650441697</v>
      </c>
      <c r="H22" s="2">
        <v>94941.426504416988</v>
      </c>
      <c r="I22" s="2">
        <v>96327.426504416988</v>
      </c>
      <c r="J22" s="1">
        <f t="shared" si="1"/>
        <v>1386</v>
      </c>
      <c r="K22" s="9">
        <f t="shared" si="2"/>
        <v>1.4598474565110086E-2</v>
      </c>
      <c r="L22" s="1">
        <f t="shared" si="3"/>
        <v>6690.8000000000029</v>
      </c>
      <c r="M22" s="6">
        <f t="shared" si="4"/>
        <v>7.4643594487241255E-2</v>
      </c>
    </row>
    <row r="23" spans="1:13">
      <c r="A23" s="24" t="s">
        <v>17</v>
      </c>
      <c r="B23" s="2">
        <v>36406.642033356358</v>
      </c>
      <c r="C23" s="2">
        <v>36340.8477991912</v>
      </c>
      <c r="D23" s="12">
        <v>36698.130202287517</v>
      </c>
      <c r="E23" s="2">
        <v>36569.130202287517</v>
      </c>
      <c r="F23" s="2">
        <v>36558.330202287529</v>
      </c>
      <c r="G23" s="2">
        <v>36692.130202287517</v>
      </c>
      <c r="H23" s="2">
        <v>36691.93020228752</v>
      </c>
      <c r="I23" s="2">
        <v>36690.530202287511</v>
      </c>
      <c r="J23" s="1">
        <f t="shared" si="1"/>
        <v>-1.4000000000087311</v>
      </c>
      <c r="K23" s="9">
        <f t="shared" si="2"/>
        <v>-3.8155528812203224E-5</v>
      </c>
      <c r="L23" s="1">
        <f t="shared" si="3"/>
        <v>-7.6000000000058208</v>
      </c>
      <c r="M23" s="6">
        <f t="shared" si="4"/>
        <v>-2.0709501977656853E-4</v>
      </c>
    </row>
    <row r="24" spans="1:13">
      <c r="A24" s="24" t="s">
        <v>18</v>
      </c>
      <c r="B24" s="2">
        <v>29987.966819888672</v>
      </c>
      <c r="C24" s="2">
        <v>31267.114755879986</v>
      </c>
      <c r="D24" s="12">
        <v>32938.653109311243</v>
      </c>
      <c r="E24" s="2">
        <v>33031.853109311247</v>
      </c>
      <c r="F24" s="2">
        <v>33142.253109311241</v>
      </c>
      <c r="G24" s="2">
        <v>33282.253109311241</v>
      </c>
      <c r="H24" s="2">
        <v>33421.653109311235</v>
      </c>
      <c r="I24" s="2">
        <v>33698.053109311244</v>
      </c>
      <c r="J24" s="1">
        <f t="shared" si="1"/>
        <v>276.40000000000873</v>
      </c>
      <c r="K24" s="9">
        <f t="shared" si="2"/>
        <v>8.2700876313925951E-3</v>
      </c>
      <c r="L24" s="1">
        <f t="shared" si="3"/>
        <v>759.40000000000146</v>
      </c>
      <c r="M24" s="6">
        <f t="shared" si="4"/>
        <v>2.3054980344212404E-2</v>
      </c>
    </row>
    <row r="25" spans="1:13">
      <c r="A25" s="24" t="s">
        <v>19</v>
      </c>
      <c r="B25" s="2">
        <v>32661.854052509818</v>
      </c>
      <c r="C25" s="2">
        <v>34631.045525185975</v>
      </c>
      <c r="D25" s="12">
        <v>35870.305334971606</v>
      </c>
      <c r="E25" s="2">
        <v>36230.105334971602</v>
      </c>
      <c r="F25" s="2">
        <v>36512.505334971611</v>
      </c>
      <c r="G25" s="2">
        <v>36979.705334971608</v>
      </c>
      <c r="H25" s="2">
        <v>37483.705334971608</v>
      </c>
      <c r="I25" s="2">
        <v>37996.505334971611</v>
      </c>
      <c r="J25" s="1">
        <f t="shared" si="1"/>
        <v>512.80000000000291</v>
      </c>
      <c r="K25" s="9">
        <f t="shared" si="2"/>
        <v>1.3680611226061739E-2</v>
      </c>
      <c r="L25" s="1">
        <f t="shared" si="3"/>
        <v>2126.2000000000044</v>
      </c>
      <c r="M25" s="6">
        <f t="shared" si="4"/>
        <v>5.9274655739466886E-2</v>
      </c>
    </row>
    <row r="26" spans="1:13" ht="19.5" customHeight="1">
      <c r="A26" s="24" t="s">
        <v>20</v>
      </c>
      <c r="B26" s="2">
        <v>54443.289657943227</v>
      </c>
      <c r="C26" s="2">
        <v>56885.260222867721</v>
      </c>
      <c r="D26" s="12">
        <v>58780.84527628433</v>
      </c>
      <c r="E26" s="2">
        <v>58442.645276284326</v>
      </c>
      <c r="F26" s="2">
        <v>57832.845276284337</v>
      </c>
      <c r="G26" s="2">
        <v>59418.845276284337</v>
      </c>
      <c r="H26" s="2">
        <v>60320.645276284326</v>
      </c>
      <c r="I26" s="2">
        <v>60839.845276284337</v>
      </c>
      <c r="J26" s="1">
        <f t="shared" si="1"/>
        <v>519.20000000001164</v>
      </c>
      <c r="K26" s="9">
        <f t="shared" si="2"/>
        <v>8.6073349782970644E-3</v>
      </c>
      <c r="L26" s="1">
        <f t="shared" si="3"/>
        <v>2059.0000000000073</v>
      </c>
      <c r="M26" s="6">
        <f t="shared" si="4"/>
        <v>3.5028417681341677E-2</v>
      </c>
    </row>
    <row r="27" spans="1:13">
      <c r="A27" s="24" t="s">
        <v>21</v>
      </c>
      <c r="B27" s="2">
        <v>121586.96050208234</v>
      </c>
      <c r="C27" s="2">
        <v>126938.70454579762</v>
      </c>
      <c r="D27" s="12">
        <v>132764.94672308757</v>
      </c>
      <c r="E27" s="2">
        <v>134563.54672308755</v>
      </c>
      <c r="F27" s="2">
        <v>136214.14672308753</v>
      </c>
      <c r="G27" s="2">
        <v>137671.74672308756</v>
      </c>
      <c r="H27" s="2">
        <v>139342.94672308757</v>
      </c>
      <c r="I27" s="2">
        <v>140975.94672308757</v>
      </c>
      <c r="J27" s="1">
        <f t="shared" si="1"/>
        <v>1633</v>
      </c>
      <c r="K27" s="9">
        <f t="shared" si="2"/>
        <v>1.1719287114296616E-2</v>
      </c>
      <c r="L27" s="1">
        <f t="shared" si="3"/>
        <v>8211</v>
      </c>
      <c r="M27" s="6">
        <f t="shared" si="4"/>
        <v>6.1846143900663522E-2</v>
      </c>
    </row>
    <row r="28" spans="1:13">
      <c r="A28" s="24" t="s">
        <v>22</v>
      </c>
      <c r="B28" s="2">
        <v>7734.7831372482242</v>
      </c>
      <c r="C28" s="2">
        <v>8136.2620989143334</v>
      </c>
      <c r="D28" s="12">
        <v>8344.0600442131017</v>
      </c>
      <c r="E28" s="2">
        <v>8426.6600442131003</v>
      </c>
      <c r="F28" s="2">
        <v>8515.2600442131024</v>
      </c>
      <c r="G28" s="2">
        <v>8639.6600442131003</v>
      </c>
      <c r="H28" s="2">
        <v>8790.4600442131032</v>
      </c>
      <c r="I28" s="2">
        <v>8868.6600442131003</v>
      </c>
      <c r="J28" s="1">
        <f t="shared" si="1"/>
        <v>78.19999999999709</v>
      </c>
      <c r="K28" s="9">
        <f t="shared" si="2"/>
        <v>8.8960076727130303E-3</v>
      </c>
      <c r="L28" s="1">
        <f t="shared" si="3"/>
        <v>524.59999999999854</v>
      </c>
      <c r="M28" s="6">
        <f t="shared" si="4"/>
        <v>6.2871072022525412E-2</v>
      </c>
    </row>
    <row r="29" spans="1:13">
      <c r="A29" s="24" t="s">
        <v>23</v>
      </c>
      <c r="B29" s="2">
        <v>51691.953212963555</v>
      </c>
      <c r="C29" s="2">
        <v>55576.881666923437</v>
      </c>
      <c r="D29" s="12">
        <v>58370.451556229811</v>
      </c>
      <c r="E29" s="2">
        <v>58943.05155622981</v>
      </c>
      <c r="F29" s="2">
        <v>59885.451556229818</v>
      </c>
      <c r="G29" s="2">
        <v>60804.05155622981</v>
      </c>
      <c r="H29" s="2">
        <v>61613.251556229807</v>
      </c>
      <c r="I29" s="2">
        <v>62625.251556229807</v>
      </c>
      <c r="J29" s="1">
        <f t="shared" si="1"/>
        <v>1012</v>
      </c>
      <c r="K29" s="9">
        <f t="shared" si="2"/>
        <v>1.6425038030600012E-2</v>
      </c>
      <c r="L29" s="1">
        <f t="shared" si="3"/>
        <v>4254.7999999999956</v>
      </c>
      <c r="M29" s="6">
        <f t="shared" si="4"/>
        <v>7.2893045823043415E-2</v>
      </c>
    </row>
    <row r="30" spans="1:13" s="28" customFormat="1">
      <c r="A30" s="25" t="s">
        <v>24</v>
      </c>
      <c r="B30" s="3">
        <v>70537.411264863083</v>
      </c>
      <c r="C30" s="3">
        <v>74055.27797815355</v>
      </c>
      <c r="D30" s="30">
        <v>75773</v>
      </c>
      <c r="E30" s="3">
        <v>76329</v>
      </c>
      <c r="F30" s="3">
        <v>76947.399999999994</v>
      </c>
      <c r="G30" s="3">
        <v>76750.600000000006</v>
      </c>
      <c r="H30" s="3">
        <v>77012.399999999994</v>
      </c>
      <c r="I30" s="3">
        <v>77548.600000000006</v>
      </c>
      <c r="J30" s="1">
        <f t="shared" si="1"/>
        <v>536.20000000001164</v>
      </c>
      <c r="K30" s="9">
        <f t="shared" si="2"/>
        <v>6.962515127434175E-3</v>
      </c>
      <c r="L30" s="1">
        <f t="shared" si="3"/>
        <v>1775.6000000000058</v>
      </c>
      <c r="M30" s="6">
        <f t="shared" si="4"/>
        <v>2.3433149010861465E-2</v>
      </c>
    </row>
    <row r="31" spans="1:13" ht="18" customHeight="1">
      <c r="A31" s="24" t="s">
        <v>25</v>
      </c>
      <c r="B31" s="2">
        <v>43473.171133597265</v>
      </c>
      <c r="C31" s="2">
        <v>45549.595016881052</v>
      </c>
      <c r="D31" s="12">
        <v>47463.07031625916</v>
      </c>
      <c r="E31" s="2">
        <v>47975.670316259173</v>
      </c>
      <c r="F31" s="2">
        <v>48506.470316259161</v>
      </c>
      <c r="G31" s="2">
        <v>49066.870316259156</v>
      </c>
      <c r="H31" s="2">
        <v>49533.870316259156</v>
      </c>
      <c r="I31" s="2">
        <v>50034.070316259167</v>
      </c>
      <c r="J31" s="1">
        <f t="shared" si="1"/>
        <v>500.20000000001164</v>
      </c>
      <c r="K31" s="9">
        <f t="shared" si="2"/>
        <v>1.0098140864147747E-2</v>
      </c>
      <c r="L31" s="1">
        <f t="shared" si="3"/>
        <v>2571.0000000000073</v>
      </c>
      <c r="M31" s="6">
        <f t="shared" si="4"/>
        <v>5.4168429957622742E-2</v>
      </c>
    </row>
    <row r="32" spans="1:13">
      <c r="A32" s="24" t="s">
        <v>26</v>
      </c>
      <c r="B32" s="2">
        <v>8467.124698427544</v>
      </c>
      <c r="C32" s="2">
        <v>8960.8362267412213</v>
      </c>
      <c r="D32" s="12">
        <v>9111.0105569019379</v>
      </c>
      <c r="E32" s="2">
        <v>9136.4105569019357</v>
      </c>
      <c r="F32" s="2">
        <v>9200.8105569019372</v>
      </c>
      <c r="G32" s="2">
        <v>9276.4105569019357</v>
      </c>
      <c r="H32" s="2">
        <v>9376.2105569019386</v>
      </c>
      <c r="I32" s="2">
        <v>9443.0105569019379</v>
      </c>
      <c r="J32" s="1">
        <f t="shared" si="1"/>
        <v>66.799999999999272</v>
      </c>
      <c r="K32" s="9">
        <f t="shared" si="2"/>
        <v>7.1244133858349643E-3</v>
      </c>
      <c r="L32" s="1">
        <f t="shared" si="3"/>
        <v>332</v>
      </c>
      <c r="M32" s="6">
        <f t="shared" si="4"/>
        <v>3.6439426551700932E-2</v>
      </c>
    </row>
    <row r="33" spans="1:13">
      <c r="A33" s="24" t="s">
        <v>27</v>
      </c>
      <c r="B33" s="2">
        <v>45410.338210599693</v>
      </c>
      <c r="C33" s="2">
        <v>47408.11380359043</v>
      </c>
      <c r="D33" s="12">
        <v>48803.856077262222</v>
      </c>
      <c r="E33" s="2">
        <v>49082.656077262218</v>
      </c>
      <c r="F33" s="2">
        <v>49521.656077262218</v>
      </c>
      <c r="G33" s="2">
        <v>49880.85607726223</v>
      </c>
      <c r="H33" s="2">
        <v>50310.85607726223</v>
      </c>
      <c r="I33" s="2">
        <v>50505.056077262227</v>
      </c>
      <c r="J33" s="1">
        <f t="shared" si="1"/>
        <v>194.19999999999709</v>
      </c>
      <c r="K33" s="9">
        <f t="shared" si="2"/>
        <v>3.8600018990288046E-3</v>
      </c>
      <c r="L33" s="1">
        <f t="shared" si="3"/>
        <v>1701.2000000000044</v>
      </c>
      <c r="M33" s="6">
        <f t="shared" si="4"/>
        <v>3.485790133686989E-2</v>
      </c>
    </row>
    <row r="34" spans="1:13">
      <c r="A34" s="24" t="s">
        <v>28</v>
      </c>
      <c r="B34" s="2">
        <v>116407.11222604057</v>
      </c>
      <c r="C34" s="2">
        <v>122599.78830793752</v>
      </c>
      <c r="D34" s="12">
        <v>126626.38413379977</v>
      </c>
      <c r="E34" s="2">
        <v>127575.58413379978</v>
      </c>
      <c r="F34" s="2">
        <v>128411.18413379976</v>
      </c>
      <c r="G34" s="2">
        <v>129620.38413379977</v>
      </c>
      <c r="H34" s="2">
        <v>131065.18413379976</v>
      </c>
      <c r="I34" s="2">
        <v>132975.38413379976</v>
      </c>
      <c r="J34" s="1">
        <f t="shared" si="1"/>
        <v>1910.1999999999971</v>
      </c>
      <c r="K34" s="9">
        <f t="shared" si="2"/>
        <v>1.4574427317402173E-2</v>
      </c>
      <c r="L34" s="1">
        <f t="shared" si="3"/>
        <v>6348.9999999999854</v>
      </c>
      <c r="M34" s="6">
        <f t="shared" si="4"/>
        <v>5.0139629615351837E-2</v>
      </c>
    </row>
    <row r="35" spans="1:13">
      <c r="A35" s="24" t="s">
        <v>29</v>
      </c>
      <c r="B35" s="2">
        <v>31139.137642680325</v>
      </c>
      <c r="C35" s="2">
        <v>33253.446220651269</v>
      </c>
      <c r="D35" s="12">
        <v>35544.199996251147</v>
      </c>
      <c r="E35" s="2">
        <v>35960.599996251149</v>
      </c>
      <c r="F35" s="2">
        <v>36453.999996251143</v>
      </c>
      <c r="G35" s="2">
        <v>36658.399996251152</v>
      </c>
      <c r="H35" s="2">
        <v>36958.19999625114</v>
      </c>
      <c r="I35" s="2">
        <v>37164.399996251152</v>
      </c>
      <c r="J35" s="1">
        <f t="shared" si="1"/>
        <v>206.20000000001164</v>
      </c>
      <c r="K35" s="9">
        <f t="shared" si="2"/>
        <v>5.5792760475598798E-3</v>
      </c>
      <c r="L35" s="1">
        <f t="shared" si="3"/>
        <v>1620.2000000000044</v>
      </c>
      <c r="M35" s="6">
        <f t="shared" si="4"/>
        <v>4.5582682974181082E-2</v>
      </c>
    </row>
    <row r="36" spans="1:13" ht="18.75" customHeight="1">
      <c r="A36" s="24" t="s">
        <v>30</v>
      </c>
      <c r="B36" s="2">
        <v>38932.544280291448</v>
      </c>
      <c r="C36" s="2">
        <v>39903.700429169738</v>
      </c>
      <c r="D36" s="12">
        <v>40768.019564294598</v>
      </c>
      <c r="E36" s="2">
        <v>40593.019564294606</v>
      </c>
      <c r="F36" s="2">
        <v>40599.219564294603</v>
      </c>
      <c r="G36" s="2">
        <v>40529.019564294606</v>
      </c>
      <c r="H36" s="2">
        <v>40835.019564294606</v>
      </c>
      <c r="I36" s="2">
        <v>41122.619564294611</v>
      </c>
      <c r="J36" s="1">
        <f t="shared" si="1"/>
        <v>287.60000000000582</v>
      </c>
      <c r="K36" s="9">
        <f t="shared" si="2"/>
        <v>7.0429744633079107E-3</v>
      </c>
      <c r="L36" s="1">
        <f t="shared" si="3"/>
        <v>354.6000000000131</v>
      </c>
      <c r="M36" s="6">
        <f t="shared" si="4"/>
        <v>8.6979942560314726E-3</v>
      </c>
    </row>
    <row r="37" spans="1:13">
      <c r="A37" s="26" t="s">
        <v>31</v>
      </c>
      <c r="B37" s="13">
        <v>55211.989813257846</v>
      </c>
      <c r="C37" s="13">
        <v>59768.755864094972</v>
      </c>
      <c r="D37" s="14">
        <v>65062.013375713497</v>
      </c>
      <c r="E37" s="13">
        <v>65938.613375713496</v>
      </c>
      <c r="F37" s="13">
        <v>67084.813375713507</v>
      </c>
      <c r="G37" s="13">
        <v>68259.01337571349</v>
      </c>
      <c r="H37" s="13">
        <v>69309.413375713513</v>
      </c>
      <c r="I37" s="13">
        <v>70236.413375713513</v>
      </c>
      <c r="J37" s="20">
        <f t="shared" si="1"/>
        <v>927</v>
      </c>
      <c r="K37" s="21">
        <f t="shared" si="2"/>
        <v>1.3374806607796613E-2</v>
      </c>
      <c r="L37" s="20">
        <f t="shared" si="3"/>
        <v>5174.400000000016</v>
      </c>
      <c r="M37" s="27">
        <f t="shared" si="4"/>
        <v>7.9530277830773807E-2</v>
      </c>
    </row>
    <row r="38" spans="1:13">
      <c r="B38" s="11"/>
      <c r="C38" s="11"/>
      <c r="D38" s="11"/>
      <c r="E38" s="11"/>
      <c r="F38" s="11"/>
      <c r="G38" s="11"/>
      <c r="H38" s="11"/>
      <c r="I38" s="11"/>
      <c r="J38" s="11"/>
      <c r="K38" s="11"/>
      <c r="L38" s="11"/>
      <c r="M38" s="11"/>
    </row>
    <row r="39" spans="1:13">
      <c r="A39" t="s">
        <v>35</v>
      </c>
      <c r="B39" s="15"/>
      <c r="C39" s="16"/>
      <c r="D39" s="16"/>
      <c r="E39" s="16"/>
      <c r="F39" s="16"/>
      <c r="G39" s="16"/>
      <c r="H39" s="16"/>
      <c r="I39" s="16"/>
    </row>
    <row r="40" spans="1:13" ht="20.25" customHeight="1">
      <c r="A40" t="s">
        <v>44</v>
      </c>
      <c r="B40" s="11"/>
      <c r="C40" s="11"/>
      <c r="D40" s="11"/>
    </row>
    <row r="41" spans="1:13" ht="21" customHeight="1">
      <c r="A41" t="s">
        <v>36</v>
      </c>
      <c r="C41" s="11"/>
      <c r="D41" s="11"/>
    </row>
    <row r="42" spans="1:13">
      <c r="A42" t="s">
        <v>37</v>
      </c>
    </row>
    <row r="43" spans="1:13">
      <c r="A43" t="s">
        <v>38</v>
      </c>
    </row>
    <row r="44" spans="1:13" ht="20.25" customHeight="1">
      <c r="A44" t="s">
        <v>39</v>
      </c>
    </row>
    <row r="45" spans="1:13">
      <c r="A45" t="s">
        <v>40</v>
      </c>
    </row>
  </sheetData>
  <mergeCells count="11">
    <mergeCell ref="D3:D4"/>
    <mergeCell ref="E3:E4"/>
    <mergeCell ref="A3:A4"/>
    <mergeCell ref="C3:C4"/>
    <mergeCell ref="B3:B4"/>
    <mergeCell ref="F3:F4"/>
    <mergeCell ref="G3:G4"/>
    <mergeCell ref="J3:K3"/>
    <mergeCell ref="L3:M3"/>
    <mergeCell ref="H3:H4"/>
    <mergeCell ref="I3:I4"/>
  </mergeCells>
  <phoneticPr fontId="12" type="noConversion"/>
  <pageMargins left="0.75" right="0.75" top="1" bottom="1" header="0.5" footer="0.5"/>
  <pageSetup paperSize="9" scale="71" orientation="landscape" r:id="rId1"/>
  <headerFooter alignWithMargins="0">
    <oddHeader>&amp;CRESTRICTED - PRE-RELEASE STATISTICS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2</vt:i4>
      </vt:variant>
      <vt:variant>
        <vt:lpstr>Charts</vt:lpstr>
      </vt:variant>
      <vt:variant>
        <vt:i4>1</vt:i4>
      </vt:variant>
      <vt:variant>
        <vt:lpstr>Named Ranges</vt:lpstr>
      </vt:variant>
      <vt:variant>
        <vt:i4>1</vt:i4>
      </vt:variant>
    </vt:vector>
  </HeadingPairs>
  <TitlesOfParts>
    <vt:vector size="4" baseType="lpstr">
      <vt:lpstr>Table 9</vt:lpstr>
      <vt:lpstr>T1 Household estimates (2)</vt:lpstr>
      <vt:lpstr>Chart1 household type (2)</vt:lpstr>
      <vt:lpstr>'Table 9'!Print_Area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U419356</cp:lastModifiedBy>
  <cp:lastPrinted>2016-04-06T11:03:17Z</cp:lastPrinted>
  <dcterms:created xsi:type="dcterms:W3CDTF">2005-05-10T09:37:22Z</dcterms:created>
  <dcterms:modified xsi:type="dcterms:W3CDTF">2017-04-20T11:55:17Z</dcterms:modified>
</cp:coreProperties>
</file>