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105" windowWidth="9630" windowHeight="11865" tabRatio="925" firstSheet="2" activeTab="3"/>
  </bookViews>
  <sheets>
    <sheet name="Contents Text" sheetId="146" state="hidden" r:id="rId1"/>
    <sheet name="Metadata Text" sheetId="147" state="hidden" r:id="rId2"/>
    <sheet name="Fig 7" sheetId="157" r:id="rId3"/>
    <sheet name="Fig 7 data" sheetId="116" r:id="rId4"/>
  </sheets>
  <externalReferences>
    <externalReference r:id="rId5"/>
    <externalReference r:id="rId6"/>
  </externalReferences>
  <definedNames>
    <definedName name="_Key1" hidden="1">#REF!</definedName>
    <definedName name="_Order1" hidden="1">0</definedName>
    <definedName name="_Sort" hidden="1">#REF!</definedName>
    <definedName name="agestruct_ca_Scot_y1">#REF!</definedName>
    <definedName name="agestruct_ca_Scot_y25">#REF!</definedName>
    <definedName name="agestruct_hb_Scot_y1">#REF!</definedName>
    <definedName name="agestruct_hb_Scot_y25">#REF!</definedName>
    <definedName name="CHPname">[1]Pivot!$G$47:$H$87</definedName>
    <definedName name="comp_ca_25y">#REF!</definedName>
    <definedName name="comp_Scot_25y">#REF!</definedName>
    <definedName name="CONTENTS">'Contents Text'!$B$4:$B$18</definedName>
    <definedName name="CrownCopyright">#REF!</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Anchor">#REF!</definedName>
    <definedName name="Males">#REF!</definedName>
    <definedName name="Males91">#REF!</definedName>
    <definedName name="MalesAgedOn">#REF!</definedName>
    <definedName name="MalesTotal">#REF!</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PopNote">#REF!</definedName>
    <definedName name="PopsCreation">#REF!</definedName>
    <definedName name="PopsHeader">#REF!</definedName>
    <definedName name="_xlnm.Print_Area">#REF!</definedName>
    <definedName name="ProjBirths">[2]Scratchpad!#REF!</definedName>
    <definedName name="Projnirths2">[2]Scratchpad!#REF!</definedName>
    <definedName name="sdpest">'Fig 7 data'!$A$6:$E$21</definedName>
    <definedName name="SPSS">#REF!</definedName>
    <definedName name="Status">#REF!</definedName>
    <definedName name="TEXT">'Metadata Text'!$B$9:$B$18</definedName>
    <definedName name="Textline3">#REF!</definedName>
    <definedName name="totpop_ca">#REF!</definedName>
    <definedName name="totpop_ca_compproj_pc">#REF!</definedName>
    <definedName name="totpop_ca_compproj_pc_Scotonly">#REF!</definedName>
    <definedName name="totpop_hb">#REF!</definedName>
    <definedName name="totpop_hb_compproj_pc">#REF!</definedName>
    <definedName name="totpop_hb_compproj_pc_Scotonly">#REF!</definedName>
    <definedName name="totpop_np">#REF!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#REF!</definedName>
    <definedName name="totpop_Scot_allvars">#REF!</definedName>
    <definedName name="totpop_Scot_t1">#REF!</definedName>
    <definedName name="totpop_sdp">#REF!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'Fig 7 data'!$A$23:$E$49</definedName>
    <definedName name="y2012_F">#REF!</definedName>
    <definedName name="y2012_M">#REF!</definedName>
    <definedName name="y2012_P">#REF!</definedName>
    <definedName name="y2022_F">#REF!</definedName>
    <definedName name="y2022_M">#REF!</definedName>
    <definedName name="y2022_P">#REF!</definedName>
  </definedNames>
  <calcPr calcId="145621"/>
</workbook>
</file>

<file path=xl/calcChain.xml><?xml version="1.0" encoding="utf-8"?>
<calcChain xmlns="http://schemas.openxmlformats.org/spreadsheetml/2006/main">
  <c r="A1" i="116" l="1"/>
  <c r="A44" i="157" l="1"/>
  <c r="A5" i="116" l="1"/>
  <c r="B5" i="116"/>
  <c r="C5" i="116"/>
  <c r="D5" i="116"/>
  <c r="E5" i="116"/>
  <c r="B20" i="147" l="1"/>
  <c r="A55" i="116" l="1"/>
  <c r="A42" i="157" l="1"/>
  <c r="A53" i="116"/>
  <c r="B19" i="147" l="1"/>
  <c r="A1" i="157" l="1"/>
</calcChain>
</file>

<file path=xl/sharedStrings.xml><?xml version="1.0" encoding="utf-8"?>
<sst xmlns="http://schemas.openxmlformats.org/spreadsheetml/2006/main" count="79" uniqueCount="71">
  <si>
    <t>Figures</t>
  </si>
  <si>
    <t>Contents</t>
  </si>
  <si>
    <t xml:space="preserve">Back to contents page </t>
  </si>
  <si>
    <t>Year</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</si>
  <si>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</si>
  <si>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</si>
  <si>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</si>
  <si>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</si>
  <si>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</si>
  <si>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</si>
  <si>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</si>
  <si>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</si>
  <si>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SESplan</t>
  </si>
  <si>
    <t>TAYplan</t>
  </si>
  <si>
    <t>`</t>
  </si>
  <si>
    <t>Clydeplan</t>
  </si>
  <si>
    <t>Figure 6</t>
  </si>
  <si>
    <t>text</t>
  </si>
  <si>
    <t>Commentary:</t>
  </si>
  <si>
    <t>Title</t>
  </si>
  <si>
    <t>Important notes</t>
  </si>
  <si>
    <t>Base year</t>
  </si>
  <si>
    <t>End year</t>
  </si>
  <si>
    <t>Note on Fig. 3 data</t>
  </si>
  <si>
    <t>Health boards</t>
  </si>
  <si>
    <t>Pension act detail</t>
  </si>
  <si>
    <t xml:space="preserve">The figures are in millions, and are populations at 30th June. </t>
  </si>
  <si>
    <t>Note on Fig A1</t>
  </si>
  <si>
    <t>Label Figure A1</t>
  </si>
  <si>
    <t>Base year +1</t>
  </si>
  <si>
    <t>Figure 8</t>
  </si>
  <si>
    <t>Figure 9</t>
  </si>
  <si>
    <t>Figure 10</t>
  </si>
  <si>
    <t>April 2014 Health Board areas.</t>
  </si>
  <si>
    <t>Aberdeen City and Shire</t>
  </si>
  <si>
    <t>Figure 7</t>
  </si>
  <si>
    <t>Projected population</t>
  </si>
  <si>
    <t>SDP area: population estimates</t>
  </si>
  <si>
    <t>Previous projection</t>
  </si>
  <si>
    <t>Scotland, council areas, NHS Board areas (April 2014 boundaries), Strategic Development Plan areas and National Park areas</t>
  </si>
  <si>
    <t>Notes</t>
  </si>
  <si>
    <t>Population Projections for Scottish Areas (2016-based)</t>
  </si>
  <si>
    <t>Projected percentage change in population, by council area, 2016 to 2026</t>
  </si>
  <si>
    <t>Projected percentage change in population, by NHS Board area, 2016 to 2026</t>
  </si>
  <si>
    <t>Projected percentage change in population by age structure, council area, 2016 to 2026</t>
  </si>
  <si>
    <t>Percentage difference between projected 2026 population using 2014-based and 2016-based projections, by council area</t>
  </si>
  <si>
    <t>Variant population projections, Scotland, 2016 to 2026</t>
  </si>
  <si>
    <t>These figures are published in the Population Projections for Scottish areas (2016-based) publication.</t>
  </si>
  <si>
    <t>© Crown Copyright 2018</t>
  </si>
  <si>
    <t>2016-based Sub-National Population Projections Scotland, Figures</t>
  </si>
  <si>
    <t>Mid-2016 to mid-2026</t>
  </si>
  <si>
    <t>Commentary and the assumptions used for the projections can be found within the Population Projections Scotland (2016-based) publication, also available within the Sub-National Population Projections section of the NRS website.</t>
  </si>
  <si>
    <t>The figures for working age and pensionable age and over take into account the changes in the state pension age as set out in the 2014 Pensions Act. Between 2016 and 2018, the state pension age will rise from 63 to 65 for women. Then between 2019 and 2020, it will rise from 65 years to 66 years for both men and women. A further rise in state pension age to 67 will take place between 2026 and 2028. At the time of publication, the state pension age is due</t>
  </si>
  <si>
    <t>Figures are per 1,000 population in 2016</t>
  </si>
  <si>
    <t>Net migration (2011 to 2016) per 1,000 population in 2016</t>
  </si>
  <si>
    <t>2016</t>
  </si>
  <si>
    <t>2026</t>
  </si>
  <si>
    <t>to rise to 68 years between 2044 and 2046. However, a Pension Age Review published in March 2017 by the UK Government recommends bringing the rise to 68 forward to between 2037 and 2039. However, this recommendation has not yet been passed into legislation, so the figures presented here do not include this change.</t>
  </si>
  <si>
    <t>Figures up to and including 2016 are mid-year population estimates. Figures after this date are 2016-based projections.</t>
  </si>
  <si>
    <t>Estimated and projected population of Scotland, 1996 to 2026</t>
  </si>
  <si>
    <r>
      <rPr>
        <sz val="8"/>
        <rFont val="Arial"/>
        <family val="2"/>
      </rPr>
      <t xml:space="preserve">More information is available in the </t>
    </r>
    <r>
      <rPr>
        <u/>
        <sz val="8"/>
        <color indexed="12"/>
        <rFont val="Arial"/>
        <family val="2"/>
      </rPr>
      <t>Pension Age Review final report</t>
    </r>
    <r>
      <rPr>
        <sz val="8"/>
        <rFont val="Arial"/>
        <family val="2"/>
      </rPr>
      <t xml:space="preserve"> on the UK Government website.</t>
    </r>
  </si>
  <si>
    <t>Estimated and projected population of National Park areas, 2002 to 2026</t>
  </si>
  <si>
    <t>Estimated and projected population of Strategic Development Plan areas, 2002 to 2026</t>
  </si>
  <si>
    <t>Figure 1</t>
  </si>
  <si>
    <t>Figure 2a&amp;b</t>
  </si>
  <si>
    <t>Figure 4</t>
  </si>
  <si>
    <t>Figure 5</t>
  </si>
  <si>
    <t>Figure 3</t>
  </si>
  <si>
    <t>Estimated and projected life expectancy at birth for council areas, males and females, 2014-16 and 2025-26</t>
  </si>
  <si>
    <t>Projected percentage change in population aged 75 and over, by council area, 2016 to 2026</t>
  </si>
  <si>
    <t>back to contents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</si>
</sst>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5" formatCode="#,##0.0"/>
    <numFmt numFmtId="169" formatCode="_)#,##0_);_)\-#,##0_);_)0_);_)@_)"/>
    <numFmt numFmtId="170" formatCode="#,##0_);;&quot;- &quot;_);@_)\ "/>
    <numFmt numFmtId="171" formatCode="_(General"/>
  </numFmts>
  <fonts count="75">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b/>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sz val="11"/>
      <name val="Arial"/>
      <family val="2"/>
    </font>
    <font>
      <b/>
      <sz val="10"/>
      <color theme="5"/>
      <name val="Arial"/>
      <family val="2"/>
    </font>
    <font>
      <u/>
      <sz val="8"/>
      <color indexed="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sz val="11"/>
      <color theme="1"/>
      <name val="Calibri"/>
      <family val="2"/>
      <scheme val="minor"/>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b/>
      <sz val="11"/>
      <color indexed="63"/>
      <name val="Calibri"/>
      <family val="2"/>
    </font>
    <font>
      <sz val="11"/>
      <name val="Times New Roman"/>
      <family val="1"/>
    </font>
    <font>
      <b/>
      <sz val="11"/>
      <name val="Times New Roman"/>
      <family val="1"/>
    </font>
    <font>
      <b/>
      <sz val="12"/>
      <name val="Times New Roman"/>
      <family val="1"/>
    </font>
    <font>
      <b/>
      <sz val="18"/>
      <color indexed="62"/>
      <name val="Cambria"/>
      <family val="2"/>
    </font>
    <font>
      <b/>
      <sz val="11"/>
      <color indexed="8"/>
      <name val="Calibri"/>
      <family val="2"/>
    </font>
    <font>
      <sz val="8"/>
      <name val="Helv"/>
    </font>
  </fonts>
  <fills count="5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32">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right style="medium">
        <color indexed="64"/>
      </right>
      <top/>
      <bottom/>
      <diagonal/>
    </border>
    <border>
      <left/>
      <right/>
      <top style="thin">
        <color indexed="64"/>
      </top>
      <bottom/>
      <diagonal/>
    </border>
    <border>
      <left/>
      <right/>
      <top style="thin">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right/>
      <top style="thin">
        <color indexed="56"/>
      </top>
      <bottom style="double">
        <color indexed="56"/>
      </bottom>
      <diagonal/>
    </border>
  </borders>
  <cellStyleXfs count="229">
    <xf numFmtId="0" fontId="0" fillId="0" borderId="0"/>
    <xf numFmtId="0" fontId="17" fillId="0" borderId="0" applyNumberFormat="0" applyFill="0" applyBorder="0" applyAlignment="0" applyProtection="0">
      <alignment vertical="top"/>
      <protection locked="0"/>
    </xf>
    <xf numFmtId="0" fontId="13" fillId="0" borderId="0"/>
    <xf numFmtId="3" fontId="13" fillId="0" borderId="0"/>
    <xf numFmtId="0" fontId="11" fillId="0" borderId="0"/>
    <xf numFmtId="0" fontId="24" fillId="0" borderId="0" applyNumberFormat="0" applyFill="0" applyBorder="0" applyAlignment="0" applyProtection="0"/>
    <xf numFmtId="0" fontId="11" fillId="0" borderId="0"/>
    <xf numFmtId="0" fontId="8" fillId="0" borderId="0"/>
    <xf numFmtId="0" fontId="17" fillId="0" borderId="0" applyNumberFormat="0" applyFill="0" applyBorder="0" applyAlignment="0" applyProtection="0">
      <alignment vertical="top"/>
      <protection locked="0"/>
    </xf>
    <xf numFmtId="0" fontId="8" fillId="0" borderId="0"/>
    <xf numFmtId="0" fontId="8" fillId="0" borderId="0"/>
    <xf numFmtId="0" fontId="7" fillId="11" borderId="0" applyNumberFormat="0" applyBorder="0" applyAlignment="0" applyProtection="0"/>
    <xf numFmtId="0" fontId="7" fillId="11" borderId="0" applyNumberFormat="0" applyBorder="0" applyAlignment="0" applyProtection="0"/>
    <xf numFmtId="0" fontId="48" fillId="3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48" fillId="3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8" fillId="3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48"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8" fillId="38"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8" fillId="3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48" fillId="3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48" fillId="3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8" fillId="39"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48" fillId="4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48" fillId="3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8" fillId="36" borderId="0" applyNumberFormat="0" applyBorder="0" applyAlignment="0" applyProtection="0"/>
    <xf numFmtId="0" fontId="25" fillId="13" borderId="0" applyNumberFormat="0" applyBorder="0" applyAlignment="0" applyProtection="0"/>
    <xf numFmtId="0" fontId="49" fillId="38" borderId="0" applyNumberFormat="0" applyBorder="0" applyAlignment="0" applyProtection="0"/>
    <xf numFmtId="0" fontId="25" fillId="17" borderId="0" applyNumberFormat="0" applyBorder="0" applyAlignment="0" applyProtection="0"/>
    <xf numFmtId="0" fontId="49" fillId="41" borderId="0" applyNumberFormat="0" applyBorder="0" applyAlignment="0" applyProtection="0"/>
    <xf numFmtId="0" fontId="25" fillId="21" borderId="0" applyNumberFormat="0" applyBorder="0" applyAlignment="0" applyProtection="0"/>
    <xf numFmtId="0" fontId="49" fillId="42" borderId="0" applyNumberFormat="0" applyBorder="0" applyAlignment="0" applyProtection="0"/>
    <xf numFmtId="0" fontId="25" fillId="25" borderId="0" applyNumberFormat="0" applyBorder="0" applyAlignment="0" applyProtection="0"/>
    <xf numFmtId="0" fontId="49" fillId="40" borderId="0" applyNumberFormat="0" applyBorder="0" applyAlignment="0" applyProtection="0"/>
    <xf numFmtId="0" fontId="25" fillId="29" borderId="0" applyNumberFormat="0" applyBorder="0" applyAlignment="0" applyProtection="0"/>
    <xf numFmtId="0" fontId="49" fillId="38" borderId="0" applyNumberFormat="0" applyBorder="0" applyAlignment="0" applyProtection="0"/>
    <xf numFmtId="0" fontId="25" fillId="33" borderId="0" applyNumberFormat="0" applyBorder="0" applyAlignment="0" applyProtection="0"/>
    <xf numFmtId="0" fontId="49" fillId="35" borderId="0" applyNumberFormat="0" applyBorder="0" applyAlignment="0" applyProtection="0"/>
    <xf numFmtId="0" fontId="25" fillId="10" borderId="0" applyNumberFormat="0" applyBorder="0" applyAlignment="0" applyProtection="0"/>
    <xf numFmtId="0" fontId="49" fillId="43" borderId="0" applyNumberFormat="0" applyBorder="0" applyAlignment="0" applyProtection="0"/>
    <xf numFmtId="0" fontId="25" fillId="14" borderId="0" applyNumberFormat="0" applyBorder="0" applyAlignment="0" applyProtection="0"/>
    <xf numFmtId="0" fontId="49" fillId="41" borderId="0" applyNumberFormat="0" applyBorder="0" applyAlignment="0" applyProtection="0"/>
    <xf numFmtId="0" fontId="25" fillId="18" borderId="0" applyNumberFormat="0" applyBorder="0" applyAlignment="0" applyProtection="0"/>
    <xf numFmtId="0" fontId="49" fillId="42" borderId="0" applyNumberFormat="0" applyBorder="0" applyAlignment="0" applyProtection="0"/>
    <xf numFmtId="0" fontId="25" fillId="22" borderId="0" applyNumberFormat="0" applyBorder="0" applyAlignment="0" applyProtection="0"/>
    <xf numFmtId="0" fontId="49" fillId="44" borderId="0" applyNumberFormat="0" applyBorder="0" applyAlignment="0" applyProtection="0"/>
    <xf numFmtId="0" fontId="25" fillId="26" borderId="0" applyNumberFormat="0" applyBorder="0" applyAlignment="0" applyProtection="0"/>
    <xf numFmtId="0" fontId="49" fillId="45" borderId="0" applyNumberFormat="0" applyBorder="0" applyAlignment="0" applyProtection="0"/>
    <xf numFmtId="0" fontId="25" fillId="30" borderId="0" applyNumberFormat="0" applyBorder="0" applyAlignment="0" applyProtection="0"/>
    <xf numFmtId="0" fontId="49" fillId="46" borderId="0" applyNumberFormat="0" applyBorder="0" applyAlignment="0" applyProtection="0"/>
    <xf numFmtId="0" fontId="40" fillId="4" borderId="0" applyNumberFormat="0" applyBorder="0" applyAlignment="0" applyProtection="0"/>
    <xf numFmtId="0" fontId="50" fillId="47" borderId="0" applyNumberFormat="0" applyBorder="0" applyAlignment="0" applyProtection="0"/>
    <xf numFmtId="169" fontId="51" fillId="0" borderId="0" applyFont="0" applyFill="0" applyBorder="0" applyAlignment="0" applyProtection="0"/>
    <xf numFmtId="169" fontId="51" fillId="0" borderId="0" applyFont="0" applyFill="0" applyBorder="0" applyAlignment="0" applyProtection="0"/>
    <xf numFmtId="0" fontId="44" fillId="7" borderId="12" applyNumberFormat="0" applyAlignment="0" applyProtection="0"/>
    <xf numFmtId="0" fontId="52" fillId="48" borderId="18" applyNumberFormat="0" applyAlignment="0" applyProtection="0"/>
    <xf numFmtId="0" fontId="52" fillId="48" borderId="18" applyNumberFormat="0" applyAlignment="0" applyProtection="0"/>
    <xf numFmtId="0" fontId="8" fillId="49" borderId="0">
      <protection locked="0"/>
    </xf>
    <xf numFmtId="0" fontId="30" fillId="8" borderId="15" applyNumberFormat="0" applyAlignment="0" applyProtection="0"/>
    <xf numFmtId="0" fontId="53" fillId="50" borderId="19" applyNumberFormat="0" applyAlignment="0" applyProtection="0"/>
    <xf numFmtId="0" fontId="8" fillId="51" borderId="20">
      <alignment horizontal="center" vertical="center"/>
      <protection locked="0"/>
    </xf>
    <xf numFmtId="43" fontId="7" fillId="0" borderId="0" applyFont="0" applyFill="0" applyBorder="0" applyAlignment="0" applyProtection="0"/>
    <xf numFmtId="43" fontId="7" fillId="0" borderId="0" applyFont="0" applyFill="0" applyBorder="0" applyAlignment="0" applyProtection="0"/>
    <xf numFmtId="40" fontId="54" fillId="0" borderId="0" applyFont="0" applyFill="0" applyBorder="0" applyAlignment="0" applyProtection="0"/>
    <xf numFmtId="43" fontId="51"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6" fillId="0" borderId="0" applyNumberFormat="0" applyFill="0" applyBorder="0" applyAlignment="0" applyProtection="0"/>
    <xf numFmtId="0" fontId="56" fillId="0" borderId="0" applyNumberFormat="0" applyFill="0" applyBorder="0" applyAlignment="0" applyProtection="0"/>
    <xf numFmtId="0" fontId="12" fillId="51" borderId="0">
      <alignment vertical="center"/>
      <protection locked="0"/>
    </xf>
    <xf numFmtId="0" fontId="39" fillId="3" borderId="0" applyNumberFormat="0" applyBorder="0" applyAlignment="0" applyProtection="0"/>
    <xf numFmtId="0" fontId="57" fillId="38" borderId="0" applyNumberFormat="0" applyBorder="0" applyAlignment="0" applyProtection="0"/>
    <xf numFmtId="0" fontId="58" fillId="0" borderId="21" applyNumberFormat="0" applyFill="0" applyBorder="0" applyProtection="0">
      <alignment horizontal="centerContinuous" vertical="center" wrapText="1"/>
    </xf>
    <xf numFmtId="0" fontId="59" fillId="0" borderId="22" applyNumberFormat="0" applyFill="0" applyAlignment="0" applyProtection="0"/>
    <xf numFmtId="0" fontId="36" fillId="0" borderId="9" applyNumberFormat="0" applyFill="0" applyAlignment="0" applyProtection="0"/>
    <xf numFmtId="0" fontId="60" fillId="0" borderId="23" applyNumberFormat="0" applyFill="0" applyAlignment="0" applyProtection="0"/>
    <xf numFmtId="0" fontId="37" fillId="0" borderId="10" applyNumberFormat="0" applyFill="0" applyAlignment="0" applyProtection="0"/>
    <xf numFmtId="0" fontId="61" fillId="0" borderId="24" applyNumberFormat="0" applyFill="0" applyAlignment="0" applyProtection="0"/>
    <xf numFmtId="0" fontId="38" fillId="0" borderId="11" applyNumberFormat="0" applyFill="0" applyAlignment="0" applyProtection="0"/>
    <xf numFmtId="0" fontId="62" fillId="0" borderId="25" applyNumberFormat="0" applyFill="0" applyAlignment="0" applyProtection="0"/>
    <xf numFmtId="0" fontId="38" fillId="0" borderId="0" applyNumberFormat="0" applyFill="0" applyBorder="0" applyAlignment="0" applyProtection="0"/>
    <xf numFmtId="0" fontId="62" fillId="0" borderId="0" applyNumberFormat="0" applyFill="0" applyBorder="0" applyAlignment="0" applyProtection="0"/>
    <xf numFmtId="0" fontId="8" fillId="0" borderId="0"/>
    <xf numFmtId="0" fontId="6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42" fillId="6" borderId="12" applyNumberFormat="0" applyAlignment="0" applyProtection="0"/>
    <xf numFmtId="0" fontId="64" fillId="39" borderId="18" applyNumberFormat="0" applyAlignment="0" applyProtection="0"/>
    <xf numFmtId="0" fontId="64" fillId="39" borderId="18" applyNumberFormat="0" applyAlignment="0" applyProtection="0"/>
    <xf numFmtId="0" fontId="45" fillId="0" borderId="14" applyNumberFormat="0" applyFill="0" applyAlignment="0" applyProtection="0"/>
    <xf numFmtId="0" fontId="65" fillId="0" borderId="26" applyNumberFormat="0" applyFill="0" applyAlignment="0" applyProtection="0"/>
    <xf numFmtId="0" fontId="41" fillId="5" borderId="0" applyNumberFormat="0" applyBorder="0" applyAlignment="0" applyProtection="0"/>
    <xf numFmtId="0" fontId="66" fillId="39" borderId="0" applyNumberFormat="0" applyBorder="0" applyAlignment="0" applyProtection="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0" fontId="7" fillId="0" borderId="0"/>
    <xf numFmtId="0" fontId="8" fillId="0" borderId="0"/>
    <xf numFmtId="0" fontId="7" fillId="0" borderId="0"/>
    <xf numFmtId="0" fontId="8" fillId="0" borderId="0"/>
    <xf numFmtId="0" fontId="55"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55"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xf numFmtId="0" fontId="8" fillId="0" borderId="0" applyFill="0"/>
    <xf numFmtId="0" fontId="7" fillId="0" borderId="0"/>
    <xf numFmtId="3" fontId="8" fillId="0" borderId="0"/>
    <xf numFmtId="3" fontId="8" fillId="0" borderId="0"/>
    <xf numFmtId="0" fontId="7" fillId="9" borderId="16" applyNumberFormat="0" applyFont="0" applyAlignment="0" applyProtection="0"/>
    <xf numFmtId="0" fontId="7" fillId="9" borderId="16" applyNumberFormat="0" applyFont="0" applyAlignment="0" applyProtection="0"/>
    <xf numFmtId="0" fontId="7" fillId="9" borderId="16" applyNumberFormat="0" applyFont="0" applyAlignment="0" applyProtection="0"/>
    <xf numFmtId="0" fontId="16" fillId="36" borderId="27" applyNumberFormat="0" applyFont="0" applyAlignment="0" applyProtection="0"/>
    <xf numFmtId="0" fontId="43" fillId="7" borderId="13" applyNumberFormat="0" applyAlignment="0" applyProtection="0"/>
    <xf numFmtId="0" fontId="68" fillId="48" borderId="28"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51" borderId="29">
      <alignment vertical="center"/>
      <protection locked="0"/>
    </xf>
    <xf numFmtId="0" fontId="21" fillId="0" borderId="0">
      <alignment horizontal="left"/>
    </xf>
    <xf numFmtId="0" fontId="16" fillId="0" borderId="0">
      <alignment horizontal="left"/>
    </xf>
    <xf numFmtId="0" fontId="16" fillId="0" borderId="0">
      <alignment horizontal="center" vertical="center" wrapText="1"/>
    </xf>
    <xf numFmtId="0" fontId="21" fillId="0" borderId="0">
      <alignment horizontal="left" vertical="center" wrapText="1"/>
    </xf>
    <xf numFmtId="0" fontId="21" fillId="0" borderId="0">
      <alignment horizontal="right"/>
    </xf>
    <xf numFmtId="0" fontId="16" fillId="0" borderId="0">
      <alignment horizontal="left" vertical="center" wrapText="1"/>
    </xf>
    <xf numFmtId="0" fontId="16" fillId="0" borderId="0">
      <alignment horizontal="left" vertical="center" wrapText="1"/>
    </xf>
    <xf numFmtId="0" fontId="16" fillId="0" borderId="0">
      <alignment horizontal="right"/>
    </xf>
    <xf numFmtId="0" fontId="16" fillId="0" borderId="0">
      <alignment horizontal="right"/>
    </xf>
    <xf numFmtId="170" fontId="69" fillId="0" borderId="30" applyFill="0" applyBorder="0" applyProtection="0">
      <alignment horizontal="right"/>
    </xf>
    <xf numFmtId="170" fontId="69" fillId="0" borderId="0" applyFill="0" applyBorder="0" applyProtection="0">
      <alignment horizontal="right"/>
    </xf>
    <xf numFmtId="0" fontId="70" fillId="0" borderId="0" applyNumberFormat="0" applyFill="0" applyBorder="0" applyProtection="0">
      <alignment horizontal="center" vertical="center" wrapText="1"/>
    </xf>
    <xf numFmtId="1" fontId="71" fillId="0" borderId="0" applyNumberFormat="0" applyFill="0" applyBorder="0" applyProtection="0">
      <alignment horizontal="right" vertical="top"/>
    </xf>
    <xf numFmtId="0" fontId="71" fillId="0" borderId="0" applyNumberFormat="0" applyFill="0" applyBorder="0" applyProtection="0">
      <alignment horizontal="right" vertical="top"/>
    </xf>
    <xf numFmtId="171" fontId="69" fillId="0" borderId="0" applyNumberFormat="0" applyFill="0" applyBorder="0" applyProtection="0">
      <alignment horizontal="left"/>
    </xf>
    <xf numFmtId="0" fontId="69" fillId="0" borderId="0" applyNumberFormat="0" applyFill="0" applyBorder="0" applyProtection="0">
      <alignment horizontal="left"/>
    </xf>
    <xf numFmtId="0" fontId="71" fillId="0" borderId="0" applyNumberFormat="0" applyFill="0" applyBorder="0" applyProtection="0">
      <alignment horizontal="left" vertical="top"/>
    </xf>
    <xf numFmtId="0" fontId="35" fillId="0" borderId="0" applyNumberFormat="0" applyFill="0" applyBorder="0" applyAlignment="0" applyProtection="0"/>
    <xf numFmtId="0" fontId="72" fillId="0" borderId="0" applyNumberFormat="0" applyFill="0" applyBorder="0" applyAlignment="0" applyProtection="0"/>
    <xf numFmtId="0" fontId="47" fillId="0" borderId="17" applyNumberFormat="0" applyFill="0" applyAlignment="0" applyProtection="0"/>
    <xf numFmtId="0" fontId="73" fillId="0" borderId="31" applyNumberFormat="0" applyFill="0" applyAlignment="0" applyProtection="0"/>
    <xf numFmtId="0" fontId="22" fillId="0" borderId="0" applyNumberFormat="0" applyFill="0" applyBorder="0" applyAlignment="0" applyProtection="0"/>
    <xf numFmtId="0" fontId="65" fillId="0" borderId="0" applyNumberFormat="0" applyFill="0" applyBorder="0" applyAlignment="0" applyProtection="0"/>
    <xf numFmtId="0" fontId="16" fillId="0" borderId="0"/>
    <xf numFmtId="0" fontId="16" fillId="0" borderId="0"/>
    <xf numFmtId="0" fontId="16" fillId="0" borderId="0"/>
    <xf numFmtId="0" fontId="16" fillId="0" borderId="0"/>
    <xf numFmtId="165" fontId="16" fillId="0" borderId="0"/>
    <xf numFmtId="0" fontId="34" fillId="0" borderId="0" applyNumberFormat="0" applyFill="0" applyBorder="0" applyAlignment="0" applyProtection="0">
      <alignment vertical="top"/>
      <protection locked="0"/>
    </xf>
    <xf numFmtId="0" fontId="6" fillId="0" borderId="0"/>
    <xf numFmtId="9" fontId="74" fillId="0" borderId="0" applyFont="0" applyFill="0" applyBorder="0" applyAlignment="0" applyProtection="0"/>
    <xf numFmtId="0" fontId="4" fillId="0" borderId="0"/>
    <xf numFmtId="0" fontId="4" fillId="0" borderId="0"/>
  </cellStyleXfs>
  <cellXfs count="79">
    <xf numFmtId="0" fontId="0" fillId="0" borderId="0" xfId="0"/>
    <xf numFmtId="0" fontId="14" fillId="2" borderId="0" xfId="0" applyFont="1" applyFill="1" applyAlignment="1"/>
    <xf numFmtId="0" fontId="19" fillId="2" borderId="0" xfId="1" applyFont="1" applyFill="1" applyAlignment="1" applyProtection="1"/>
    <xf numFmtId="0" fontId="17" fillId="2" borderId="0" xfId="1" applyFont="1" applyFill="1" applyAlignment="1" applyProtection="1"/>
    <xf numFmtId="0" fontId="16" fillId="2" borderId="0" xfId="0" applyFont="1" applyFill="1" applyAlignment="1">
      <alignment vertical="top"/>
    </xf>
    <xf numFmtId="0" fontId="0" fillId="2" borderId="0" xfId="0" applyFill="1"/>
    <xf numFmtId="0" fontId="0" fillId="2" borderId="0" xfId="0" applyFill="1" applyAlignment="1"/>
    <xf numFmtId="0" fontId="18" fillId="2" borderId="0" xfId="0" applyFont="1" applyFill="1" applyAlignment="1">
      <alignment vertical="center"/>
    </xf>
    <xf numFmtId="0" fontId="11" fillId="2" borderId="0" xfId="0" applyFont="1" applyFill="1" applyAlignment="1">
      <alignment vertical="center"/>
    </xf>
    <xf numFmtId="0" fontId="14" fillId="2" borderId="0" xfId="0" applyFont="1" applyFill="1"/>
    <xf numFmtId="0" fontId="11" fillId="2" borderId="0" xfId="4" applyFill="1"/>
    <xf numFmtId="0" fontId="11" fillId="2" borderId="4" xfId="4" applyFill="1" applyBorder="1"/>
    <xf numFmtId="0" fontId="20" fillId="2" borderId="0" xfId="0" applyFont="1" applyFill="1" applyAlignment="1">
      <alignment vertical="center"/>
    </xf>
    <xf numFmtId="0" fontId="15" fillId="2" borderId="0" xfId="0" applyFont="1" applyFill="1" applyAlignment="1">
      <alignment vertical="center"/>
    </xf>
    <xf numFmtId="0" fontId="0" fillId="2" borderId="0" xfId="0" applyFill="1" applyAlignment="1">
      <alignment vertical="center"/>
    </xf>
    <xf numFmtId="0" fontId="10" fillId="2" borderId="0" xfId="0" applyFont="1" applyFill="1" applyAlignment="1">
      <alignment vertical="center"/>
    </xf>
    <xf numFmtId="0" fontId="17" fillId="2" borderId="0" xfId="1" applyFont="1" applyFill="1" applyAlignment="1" applyProtection="1">
      <alignment horizontal="left" vertical="center"/>
    </xf>
    <xf numFmtId="0" fontId="16" fillId="2" borderId="0" xfId="0" applyFont="1" applyFill="1" applyAlignment="1"/>
    <xf numFmtId="0" fontId="15" fillId="2" borderId="0" xfId="0" applyFont="1" applyFill="1" applyAlignment="1"/>
    <xf numFmtId="0" fontId="11" fillId="2" borderId="0" xfId="0" applyFont="1" applyFill="1" applyAlignment="1"/>
    <xf numFmtId="0" fontId="18" fillId="2" borderId="0" xfId="0" applyFont="1" applyFill="1" applyAlignment="1"/>
    <xf numFmtId="0" fontId="13" fillId="2" borderId="0" xfId="0" applyFont="1" applyFill="1" applyAlignment="1"/>
    <xf numFmtId="0" fontId="20" fillId="2" borderId="0" xfId="0" applyFont="1" applyFill="1" applyAlignment="1"/>
    <xf numFmtId="0" fontId="22" fillId="2" borderId="0" xfId="0" applyFont="1" applyFill="1" applyAlignment="1"/>
    <xf numFmtId="0" fontId="9" fillId="2" borderId="0" xfId="0" applyFont="1" applyFill="1" applyAlignment="1">
      <alignment vertical="center"/>
    </xf>
    <xf numFmtId="0" fontId="9" fillId="2" borderId="0" xfId="0" applyFont="1" applyFill="1" applyAlignment="1"/>
    <xf numFmtId="0" fontId="9" fillId="2" borderId="0" xfId="1" applyFont="1" applyFill="1" applyAlignment="1" applyProtection="1">
      <alignment horizontal="left" vertical="center"/>
    </xf>
    <xf numFmtId="0" fontId="27" fillId="2" borderId="0" xfId="0" applyFont="1" applyFill="1" applyAlignment="1"/>
    <xf numFmtId="0" fontId="25" fillId="2" borderId="0" xfId="0" applyFont="1" applyFill="1" applyAlignment="1"/>
    <xf numFmtId="0" fontId="28" fillId="2" borderId="0" xfId="1" applyFont="1" applyFill="1" applyAlignment="1" applyProtection="1"/>
    <xf numFmtId="0" fontId="16" fillId="2" borderId="0" xfId="0" applyFont="1" applyFill="1" applyAlignment="1">
      <alignment wrapText="1"/>
    </xf>
    <xf numFmtId="0" fontId="29" fillId="2" borderId="0" xfId="0" applyFont="1" applyFill="1" applyAlignment="1">
      <alignment vertical="center"/>
    </xf>
    <xf numFmtId="0" fontId="13" fillId="2" borderId="0" xfId="0" quotePrefix="1" applyFont="1" applyFill="1" applyAlignment="1"/>
    <xf numFmtId="0" fontId="30" fillId="2" borderId="0" xfId="0" applyFont="1" applyFill="1" applyAlignment="1"/>
    <xf numFmtId="0" fontId="31" fillId="2" borderId="0" xfId="0" applyFont="1" applyFill="1" applyAlignment="1"/>
    <xf numFmtId="0" fontId="16" fillId="2" borderId="0" xfId="0" applyFont="1" applyFill="1" applyAlignment="1">
      <alignment horizontal="right"/>
    </xf>
    <xf numFmtId="49" fontId="16" fillId="2" borderId="0" xfId="0" applyNumberFormat="1" applyFont="1" applyFill="1" applyAlignment="1"/>
    <xf numFmtId="0" fontId="23" fillId="2" borderId="0" xfId="0" applyFont="1" applyFill="1"/>
    <xf numFmtId="0" fontId="26" fillId="0" borderId="0" xfId="0" applyFont="1" applyAlignment="1">
      <alignment horizontal="left" readingOrder="1"/>
    </xf>
    <xf numFmtId="0" fontId="9" fillId="2" borderId="0" xfId="4" applyFont="1" applyFill="1"/>
    <xf numFmtId="0" fontId="16" fillId="2" borderId="0" xfId="0" applyFont="1" applyFill="1" applyAlignment="1">
      <alignment horizontal="left" vertical="center"/>
    </xf>
    <xf numFmtId="0" fontId="12" fillId="2" borderId="0" xfId="4" applyFont="1" applyFill="1" applyAlignment="1">
      <alignment vertical="center" wrapText="1"/>
    </xf>
    <xf numFmtId="0" fontId="23" fillId="2" borderId="0" xfId="4" applyFont="1" applyFill="1" applyAlignment="1">
      <alignment vertical="center"/>
    </xf>
    <xf numFmtId="2" fontId="9" fillId="2" borderId="0" xfId="4" applyNumberFormat="1" applyFont="1" applyFill="1"/>
    <xf numFmtId="2" fontId="9" fillId="2" borderId="1" xfId="4" applyNumberFormat="1" applyFont="1" applyFill="1" applyBorder="1"/>
    <xf numFmtId="0" fontId="32" fillId="2" borderId="0" xfId="4" applyFont="1" applyFill="1"/>
    <xf numFmtId="0" fontId="32" fillId="2" borderId="0" xfId="0" applyFont="1" applyFill="1"/>
    <xf numFmtId="0" fontId="33" fillId="2" borderId="0" xfId="0" applyFont="1" applyFill="1"/>
    <xf numFmtId="2" fontId="9" fillId="2" borderId="0" xfId="4" applyNumberFormat="1" applyFont="1" applyFill="1" applyBorder="1"/>
    <xf numFmtId="0" fontId="12" fillId="2" borderId="1" xfId="4" applyFont="1" applyFill="1" applyBorder="1" applyAlignment="1">
      <alignment horizontal="right" wrapText="1"/>
    </xf>
    <xf numFmtId="49" fontId="16" fillId="2" borderId="0" xfId="0" applyNumberFormat="1" applyFont="1" applyFill="1" applyAlignment="1">
      <alignment horizontal="left" vertical="top"/>
    </xf>
    <xf numFmtId="0" fontId="12" fillId="2" borderId="3" xfId="4" applyFont="1" applyFill="1" applyBorder="1" applyAlignment="1">
      <alignment horizontal="right" wrapText="1"/>
    </xf>
    <xf numFmtId="0" fontId="9" fillId="2" borderId="2" xfId="4" applyFont="1" applyFill="1" applyBorder="1"/>
    <xf numFmtId="0" fontId="9" fillId="2" borderId="2" xfId="4" applyNumberFormat="1" applyFont="1" applyFill="1" applyBorder="1"/>
    <xf numFmtId="0" fontId="9" fillId="2" borderId="3" xfId="4" applyNumberFormat="1" applyFont="1" applyFill="1" applyBorder="1"/>
    <xf numFmtId="0" fontId="12" fillId="2" borderId="5" xfId="4" applyFont="1" applyFill="1" applyBorder="1" applyAlignment="1">
      <alignment horizontal="right" vertical="center" wrapText="1"/>
    </xf>
    <xf numFmtId="0" fontId="12" fillId="2" borderId="8" xfId="4" applyFont="1" applyFill="1" applyBorder="1" applyAlignment="1">
      <alignment horizontal="right" vertical="center" wrapText="1"/>
    </xf>
    <xf numFmtId="0" fontId="16" fillId="2" borderId="0" xfId="0" applyFont="1" applyFill="1"/>
    <xf numFmtId="2" fontId="9" fillId="2" borderId="7" xfId="4" applyNumberFormat="1" applyFont="1" applyFill="1" applyBorder="1"/>
    <xf numFmtId="2" fontId="11" fillId="2" borderId="0" xfId="4" applyNumberFormat="1" applyFill="1"/>
    <xf numFmtId="0" fontId="5" fillId="2" borderId="0" xfId="0" applyFont="1" applyFill="1" applyAlignment="1"/>
    <xf numFmtId="0" fontId="4" fillId="2" borderId="0" xfId="0" applyFont="1" applyFill="1" applyAlignment="1"/>
    <xf numFmtId="0" fontId="34" fillId="2" borderId="0" xfId="1" applyFont="1" applyFill="1" applyAlignment="1" applyProtection="1">
      <alignment horizontal="left" vertical="center"/>
    </xf>
    <xf numFmtId="0" fontId="3" fillId="2" borderId="0" xfId="0" applyFont="1" applyFill="1" applyAlignment="1"/>
    <xf numFmtId="0" fontId="2" fillId="2" borderId="0" xfId="0" applyFont="1" applyFill="1" applyAlignment="1">
      <alignment vertical="center"/>
    </xf>
    <xf numFmtId="0" fontId="2" fillId="2" borderId="0" xfId="0" applyFont="1" applyFill="1" applyAlignment="1"/>
    <xf numFmtId="0" fontId="1" fillId="2" borderId="0" xfId="0" applyFont="1" applyFill="1" applyAlignment="1"/>
    <xf numFmtId="0" fontId="1" fillId="2" borderId="0" xfId="0" applyFont="1" applyFill="1" applyAlignment="1">
      <alignment vertical="center"/>
    </xf>
    <xf numFmtId="0" fontId="14" fillId="2" borderId="0" xfId="0" applyFont="1" applyFill="1" applyAlignment="1">
      <alignment horizontal="left"/>
    </xf>
    <xf numFmtId="0" fontId="16" fillId="2" borderId="0" xfId="0" applyFont="1" applyFill="1" applyAlignment="1">
      <alignment horizontal="left"/>
    </xf>
    <xf numFmtId="0" fontId="16" fillId="2" borderId="0" xfId="0" applyFont="1" applyFill="1" applyAlignment="1">
      <alignment horizontal="left" wrapText="1"/>
    </xf>
    <xf numFmtId="0" fontId="21" fillId="2" borderId="0" xfId="4" applyFont="1" applyFill="1" applyAlignment="1">
      <alignment horizontal="left"/>
    </xf>
    <xf numFmtId="0" fontId="17" fillId="2" borderId="0" xfId="5" applyFont="1" applyFill="1"/>
    <xf numFmtId="0" fontId="16" fillId="2" borderId="0" xfId="4" applyFont="1" applyFill="1" applyAlignment="1">
      <alignment horizontal="left" vertical="top"/>
    </xf>
    <xf numFmtId="0" fontId="14" fillId="2" borderId="0" xfId="4" applyFont="1" applyFill="1" applyAlignment="1">
      <alignment wrapText="1"/>
    </xf>
    <xf numFmtId="0" fontId="16" fillId="2" borderId="0" xfId="0" applyFont="1" applyFill="1" applyAlignment="1">
      <alignment horizontal="left" vertical="top" wrapText="1"/>
    </xf>
    <xf numFmtId="0" fontId="16" fillId="2" borderId="0" xfId="4" applyFont="1" applyFill="1" applyAlignment="1">
      <alignment horizontal="left"/>
    </xf>
    <xf numFmtId="0" fontId="12" fillId="2" borderId="1" xfId="4" applyFont="1" applyFill="1" applyBorder="1" applyAlignment="1">
      <alignment horizontal="center" vertical="center"/>
    </xf>
    <xf numFmtId="0" fontId="12" fillId="2" borderId="6" xfId="4" applyFont="1" applyFill="1" applyBorder="1" applyAlignment="1">
      <alignment horizontal="center" vertical="center"/>
    </xf>
  </cellXfs>
  <cellStyles count="229">
    <cellStyle name="% 2" xfId="10"/>
    <cellStyle name="20% - Accent1 2" xfId="11"/>
    <cellStyle name="20% - Accent1 2 2" xfId="12"/>
    <cellStyle name="20% - Accent1 3" xfId="13"/>
    <cellStyle name="20% - Accent2 2" xfId="14"/>
    <cellStyle name="20% - Accent2 2 2" xfId="15"/>
    <cellStyle name="20% - Accent2 3" xfId="16"/>
    <cellStyle name="20% - Accent3 2" xfId="17"/>
    <cellStyle name="20% - Accent3 2 2" xfId="18"/>
    <cellStyle name="20% - Accent3 3" xfId="19"/>
    <cellStyle name="20% - Accent4 2" xfId="20"/>
    <cellStyle name="20% - Accent4 2 2" xfId="21"/>
    <cellStyle name="20% - Accent4 3" xfId="22"/>
    <cellStyle name="20% - Accent5 2" xfId="23"/>
    <cellStyle name="20% - Accent5 2 2" xfId="24"/>
    <cellStyle name="20% - Accent5 3" xfId="25"/>
    <cellStyle name="20% - Accent6 2" xfId="26"/>
    <cellStyle name="20% - Accent6 2 2" xfId="27"/>
    <cellStyle name="20% - Accent6 3" xfId="28"/>
    <cellStyle name="40% - Accent1 2" xfId="29"/>
    <cellStyle name="40% - Accent1 2 2" xfId="30"/>
    <cellStyle name="40% - Accent1 3" xfId="31"/>
    <cellStyle name="40% - Accent2 2" xfId="32"/>
    <cellStyle name="40% - Accent2 2 2" xfId="33"/>
    <cellStyle name="40% - Accent2 3" xfId="34"/>
    <cellStyle name="40% - Accent3 2" xfId="35"/>
    <cellStyle name="40% - Accent3 2 2" xfId="36"/>
    <cellStyle name="40% - Accent3 3" xfId="37"/>
    <cellStyle name="40% - Accent4 2" xfId="38"/>
    <cellStyle name="40% - Accent4 2 2" xfId="39"/>
    <cellStyle name="40% - Accent4 3" xfId="40"/>
    <cellStyle name="40% - Accent5 2" xfId="41"/>
    <cellStyle name="40% - Accent5 2 2" xfId="42"/>
    <cellStyle name="40% - Accent5 3" xfId="43"/>
    <cellStyle name="40% - Accent6 2" xfId="44"/>
    <cellStyle name="40% - Accent6 2 2" xfId="45"/>
    <cellStyle name="40% - Accent6 3" xfId="46"/>
    <cellStyle name="60% - Accent1 2" xfId="47"/>
    <cellStyle name="60% - Accent1 3" xfId="48"/>
    <cellStyle name="60% - Accent2 2" xfId="49"/>
    <cellStyle name="60% - Accent2 3" xfId="50"/>
    <cellStyle name="60% - Accent3 2" xfId="51"/>
    <cellStyle name="60% - Accent3 3" xfId="52"/>
    <cellStyle name="60% - Accent4 2" xfId="53"/>
    <cellStyle name="60% - Accent4 3" xfId="54"/>
    <cellStyle name="60% - Accent5 2" xfId="55"/>
    <cellStyle name="60% - Accent5 3" xfId="56"/>
    <cellStyle name="60% - Accent6 2" xfId="57"/>
    <cellStyle name="60% - Accent6 3" xfId="58"/>
    <cellStyle name="Accent1 2" xfId="59"/>
    <cellStyle name="Accent1 3" xfId="60"/>
    <cellStyle name="Accent2 2" xfId="61"/>
    <cellStyle name="Accent2 3" xfId="62"/>
    <cellStyle name="Accent3 2" xfId="63"/>
    <cellStyle name="Accent3 3" xfId="64"/>
    <cellStyle name="Accent4 2" xfId="65"/>
    <cellStyle name="Accent4 3" xfId="66"/>
    <cellStyle name="Accent5 2" xfId="67"/>
    <cellStyle name="Accent5 3" xfId="68"/>
    <cellStyle name="Accent6 2" xfId="69"/>
    <cellStyle name="Accent6 3" xfId="70"/>
    <cellStyle name="Bad 2" xfId="71"/>
    <cellStyle name="Bad 3" xfId="72"/>
    <cellStyle name="Bulletin Cells" xfId="73"/>
    <cellStyle name="Bulletin Cells 2" xfId="74"/>
    <cellStyle name="Calculation 2" xfId="75"/>
    <cellStyle name="Calculation 3" xfId="76"/>
    <cellStyle name="Calculation 4" xfId="77"/>
    <cellStyle name="cells" xfId="78"/>
    <cellStyle name="Check Cell 2" xfId="79"/>
    <cellStyle name="Check Cell 3" xfId="80"/>
    <cellStyle name="column field" xfId="81"/>
    <cellStyle name="Comma 2" xfId="82"/>
    <cellStyle name="Comma 2 2" xfId="83"/>
    <cellStyle name="Comma 2 3" xfId="84"/>
    <cellStyle name="Comma 2 4" xfId="85"/>
    <cellStyle name="Comma 3" xfId="86"/>
    <cellStyle name="Comma 4" xfId="87"/>
    <cellStyle name="Comma 4 2" xfId="88"/>
    <cellStyle name="Comma 4 3" xfId="89"/>
    <cellStyle name="Comma 4 3 2" xfId="90"/>
    <cellStyle name="Comma 5" xfId="91"/>
    <cellStyle name="Comma 5 2" xfId="92"/>
    <cellStyle name="Comma 6" xfId="93"/>
    <cellStyle name="Comma 6 2" xfId="94"/>
    <cellStyle name="Comma 7" xfId="95"/>
    <cellStyle name="Comma 7 2" xfId="96"/>
    <cellStyle name="Comma 8" xfId="97"/>
    <cellStyle name="Explanatory Text 2" xfId="98"/>
    <cellStyle name="Explanatory Text 3" xfId="99"/>
    <cellStyle name="field names" xfId="100"/>
    <cellStyle name="Good 2" xfId="101"/>
    <cellStyle name="Good 3" xfId="102"/>
    <cellStyle name="Heading" xfId="103"/>
    <cellStyle name="Heading 1 1" xfId="104"/>
    <cellStyle name="Heading 1 2" xfId="105"/>
    <cellStyle name="Heading 1 3" xfId="106"/>
    <cellStyle name="Heading 2 2" xfId="107"/>
    <cellStyle name="Heading 2 3" xfId="108"/>
    <cellStyle name="Heading 3 2" xfId="109"/>
    <cellStyle name="Heading 3 3" xfId="110"/>
    <cellStyle name="Heading 4 2" xfId="111"/>
    <cellStyle name="Heading 4 3" xfId="112"/>
    <cellStyle name="Headings" xfId="113"/>
    <cellStyle name="Hyperlink" xfId="1" builtinId="8"/>
    <cellStyle name="Hyperlink 2" xfId="5"/>
    <cellStyle name="Hyperlink 2 2" xfId="8"/>
    <cellStyle name="Hyperlink 2 3" xfId="114"/>
    <cellStyle name="Hyperlink 3" xfId="115"/>
    <cellStyle name="Hyperlink 3 2" xfId="116"/>
    <cellStyle name="Hyperlink 4" xfId="117"/>
    <cellStyle name="Hyperlink 5" xfId="224"/>
    <cellStyle name="Input 2" xfId="118"/>
    <cellStyle name="Input 3" xfId="119"/>
    <cellStyle name="Input 4" xfId="120"/>
    <cellStyle name="Linked Cell 2" xfId="121"/>
    <cellStyle name="Linked Cell 3" xfId="122"/>
    <cellStyle name="Neutral 2" xfId="123"/>
    <cellStyle name="Neutral 3" xfId="124"/>
    <cellStyle name="Normal" xfId="0" builtinId="0"/>
    <cellStyle name="Normal 10" xfId="125"/>
    <cellStyle name="Normal 10 2" xfId="126"/>
    <cellStyle name="Normal 10 2 2" xfId="127"/>
    <cellStyle name="Normal 10 3" xfId="128"/>
    <cellStyle name="Normal 11" xfId="129"/>
    <cellStyle name="Normal 12" xfId="130"/>
    <cellStyle name="Normal 13" xfId="131"/>
    <cellStyle name="Normal 14" xfId="132"/>
    <cellStyle name="Normal 15" xfId="133"/>
    <cellStyle name="Normal 16" xfId="225"/>
    <cellStyle name="Normal 2" xfId="2"/>
    <cellStyle name="Normal 2 2" xfId="6"/>
    <cellStyle name="Normal 2 2 2" xfId="134"/>
    <cellStyle name="Normal 2 2 2 2" xfId="7"/>
    <cellStyle name="Normal 2 2 2 2 2" xfId="135"/>
    <cellStyle name="Normal 2 2 2 2 2 2" xfId="136"/>
    <cellStyle name="Normal 2 2 2 2 3" xfId="137"/>
    <cellStyle name="Normal 2 2 2 2 3 2" xfId="138"/>
    <cellStyle name="Normal 2 2 2 2 4" xfId="9"/>
    <cellStyle name="Normal 2 2 2 2 5" xfId="228"/>
    <cellStyle name="Normal 2 2 2 3" xfId="139"/>
    <cellStyle name="Normal 2 2 2 4" xfId="140"/>
    <cellStyle name="Normal 2 2 3" xfId="141"/>
    <cellStyle name="Normal 2 2 4" xfId="142"/>
    <cellStyle name="Normal 2 2 5" xfId="227"/>
    <cellStyle name="Normal 2 3" xfId="143"/>
    <cellStyle name="Normal 2 3 2" xfId="144"/>
    <cellStyle name="Normal 2 4" xfId="145"/>
    <cellStyle name="Normal 2 5" xfId="223"/>
    <cellStyle name="Normal 3" xfId="4"/>
    <cellStyle name="Normal 3 2" xfId="146"/>
    <cellStyle name="Normal 3 3" xfId="147"/>
    <cellStyle name="Normal 3 3 2" xfId="148"/>
    <cellStyle name="Normal 3 4" xfId="149"/>
    <cellStyle name="Normal 3 4 2" xfId="150"/>
    <cellStyle name="Normal 3 5" xfId="151"/>
    <cellStyle name="Normal 3 6" xfId="152"/>
    <cellStyle name="Normal 3 7" xfId="153"/>
    <cellStyle name="Normal 3 8" xfId="154"/>
    <cellStyle name="Normal 4" xfId="155"/>
    <cellStyle name="Normal 4 2" xfId="156"/>
    <cellStyle name="Normal 4 2 2" xfId="157"/>
    <cellStyle name="Normal 4 2 2 2" xfId="158"/>
    <cellStyle name="Normal 4 3" xfId="159"/>
    <cellStyle name="Normal 4 3 2" xfId="160"/>
    <cellStyle name="Normal 4 4" xfId="161"/>
    <cellStyle name="Normal 5" xfId="162"/>
    <cellStyle name="Normal 5 2" xfId="163"/>
    <cellStyle name="Normal 6" xfId="164"/>
    <cellStyle name="Normal 6 2" xfId="165"/>
    <cellStyle name="Normal 6 3" xfId="166"/>
    <cellStyle name="Normal 7" xfId="167"/>
    <cellStyle name="Normal 8" xfId="168"/>
    <cellStyle name="Normal 8 2" xfId="169"/>
    <cellStyle name="Normal 9" xfId="170"/>
    <cellStyle name="Normal10" xfId="3"/>
    <cellStyle name="Normal10 2" xfId="171"/>
    <cellStyle name="Normal10 3" xfId="172"/>
    <cellStyle name="Note 2" xfId="173"/>
    <cellStyle name="Note 2 2" xfId="174"/>
    <cellStyle name="Note 3" xfId="175"/>
    <cellStyle name="Note 4" xfId="176"/>
    <cellStyle name="Output 2" xfId="177"/>
    <cellStyle name="Output 3" xfId="178"/>
    <cellStyle name="Percent 2" xfId="179"/>
    <cellStyle name="Percent 2 2" xfId="180"/>
    <cellStyle name="Percent 2 3" xfId="181"/>
    <cellStyle name="Percent 2 3 2" xfId="182"/>
    <cellStyle name="Percent 2 4" xfId="226"/>
    <cellStyle name="Percent 3" xfId="183"/>
    <cellStyle name="Percent 3 2" xfId="184"/>
    <cellStyle name="Percent 3 2 2" xfId="185"/>
    <cellStyle name="Percent 3 3" xfId="186"/>
    <cellStyle name="Percent 4" xfId="187"/>
    <cellStyle name="Percent 4 2" xfId="188"/>
    <cellStyle name="Percent 5" xfId="189"/>
    <cellStyle name="Percent 5 2" xfId="190"/>
    <cellStyle name="Percent 5 3" xfId="191"/>
    <cellStyle name="Percent 6" xfId="192"/>
    <cellStyle name="Percent 7" xfId="193"/>
    <cellStyle name="Percent 7 2" xfId="194"/>
    <cellStyle name="rowfield" xfId="195"/>
    <cellStyle name="Style1" xfId="196"/>
    <cellStyle name="Style2" xfId="197"/>
    <cellStyle name="Style3" xfId="198"/>
    <cellStyle name="Style4" xfId="199"/>
    <cellStyle name="Style5" xfId="200"/>
    <cellStyle name="Style6" xfId="201"/>
    <cellStyle name="Style6 2" xfId="202"/>
    <cellStyle name="Style7" xfId="203"/>
    <cellStyle name="Style7 2" xfId="204"/>
    <cellStyle name="Table Cells" xfId="205"/>
    <cellStyle name="Table Cells 2" xfId="206"/>
    <cellStyle name="Table Column Headings" xfId="207"/>
    <cellStyle name="Table Number" xfId="208"/>
    <cellStyle name="Table Number 2" xfId="209"/>
    <cellStyle name="Table Row Headings" xfId="210"/>
    <cellStyle name="Table Row Headings 2" xfId="211"/>
    <cellStyle name="Table Title" xfId="212"/>
    <cellStyle name="Title 2" xfId="213"/>
    <cellStyle name="Title 3" xfId="214"/>
    <cellStyle name="Total 2" xfId="215"/>
    <cellStyle name="Total 3" xfId="216"/>
    <cellStyle name="Warning Text 2" xfId="217"/>
    <cellStyle name="Warning Text 3" xfId="218"/>
    <cellStyle name="whole number" xfId="219"/>
    <cellStyle name="whole number 2" xfId="220"/>
    <cellStyle name="whole number 2 2" xfId="221"/>
    <cellStyle name="whole number 3" xfId="222"/>
  </cellStyles>
  <dxfs count="0"/>
  <tableStyles count="0" defaultTableStyle="TableStyleMedium2" defaultPivotStyle="PivotStyleLight16"/>
  <colors>
    <mruColors>
      <color rgb="FF1C625B"/>
      <color rgb="FF7F7F7F"/>
      <color rgb="FFA6A6A6"/>
      <color rgb="FF2DA197"/>
      <color rgb="FF595959"/>
      <color rgb="FFD9D9D9"/>
      <color rgb="FFCBE7E4"/>
      <color rgb="FF262626"/>
      <color rgb="FF0000FF"/>
      <color rgb="FF56565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7 data'!$B$6</c:f>
              <c:strCache>
                <c:ptCount val="1"/>
                <c:pt idx="0">
                  <c:v>Aberdeen City and Shire</c:v>
                </c:pt>
              </c:strCache>
            </c:strRef>
          </c:tx>
          <c:spPr>
            <a:solidFill>
              <a:schemeClr val="bg1">
                <a:lumMod val="65000"/>
              </a:schemeClr>
            </a:solidFill>
            <a:ln w="63500">
              <a:solidFill>
                <a:schemeClr val="bg1">
                  <a:lumMod val="65000"/>
                </a:schemeClr>
              </a:solidFill>
              <a:prstDash val="solid"/>
            </a:ln>
          </c:spPr>
          <c:cat>
            <c:numRef>
              <c:f>('Fig 7 data'!$A$7,'Fig 7 data'!$F$8:$F$21,'Fig 7 data'!$F$24:$F$48,'Fig 7 data'!$A$49)</c:f>
              <c:numCache>
                <c:formatCode>General</c:formatCode>
                <c:ptCount val="41"/>
                <c:pt idx="0">
                  <c:v>2002</c:v>
                </c:pt>
                <c:pt idx="40">
                  <c:v>2041</c:v>
                </c:pt>
              </c:numCache>
            </c:numRef>
          </c:cat>
          <c:val>
            <c:numRef>
              <c:f>('Fig 7 data'!$B$7:$B$21,'Fig 7 data'!$B$24,'Fig 7 data'!$F$25:$F$34)</c:f>
              <c:numCache>
                <c:formatCode>0.00</c:formatCode>
                <c:ptCount val="26"/>
                <c:pt idx="0">
                  <c:v>0.43609199999999998</c:v>
                </c:pt>
                <c:pt idx="1">
                  <c:v>0.43699900000000003</c:v>
                </c:pt>
                <c:pt idx="2">
                  <c:v>0.43900600000000001</c:v>
                </c:pt>
                <c:pt idx="3">
                  <c:v>0.44274200000000002</c:v>
                </c:pt>
                <c:pt idx="4">
                  <c:v>0.44718999999999998</c:v>
                </c:pt>
                <c:pt idx="5">
                  <c:v>0.453268</c:v>
                </c:pt>
                <c:pt idx="6">
                  <c:v>0.457256</c:v>
                </c:pt>
                <c:pt idx="7">
                  <c:v>0.46250000000000002</c:v>
                </c:pt>
                <c:pt idx="8">
                  <c:v>0.46762999999999999</c:v>
                </c:pt>
                <c:pt idx="9">
                  <c:v>0.47259699999999999</c:v>
                </c:pt>
                <c:pt idx="10">
                  <c:v>0.47695900000000002</c:v>
                </c:pt>
                <c:pt idx="11">
                  <c:v>0.48132999999999998</c:v>
                </c:pt>
                <c:pt idx="12">
                  <c:v>0.48589300000000002</c:v>
                </c:pt>
                <c:pt idx="13">
                  <c:v>0.48879899999999998</c:v>
                </c:pt>
                <c:pt idx="14">
                  <c:v>0.48861100000000002</c:v>
                </c:pt>
                <c:pt idx="15">
                  <c:v>0.48861100000000002</c:v>
                </c:pt>
              </c:numCache>
            </c:numRef>
          </c:val>
        </c:ser>
        <c:dLbls>
          <c:showLegendKey val="0"/>
          <c:showVal val="0"/>
          <c:showCatName val="0"/>
          <c:showSerName val="0"/>
          <c:showPercent val="0"/>
          <c:showBubbleSize val="0"/>
        </c:dLbls>
        <c:axId val="186475264"/>
        <c:axId val="186477184"/>
      </c:areaChart>
      <c:areaChart>
        <c:grouping val="standard"/>
        <c:varyColors val="0"/>
        <c:ser>
          <c:idx val="2"/>
          <c:order val="1"/>
          <c:tx>
            <c:strRef>
              <c:f>'Fig 7 data'!$B$6</c:f>
              <c:strCache>
                <c:ptCount val="1"/>
                <c:pt idx="0">
                  <c:v>Aberdeen City and Shire</c:v>
                </c:pt>
              </c:strCache>
            </c:strRef>
          </c:tx>
          <c:spPr>
            <a:solidFill>
              <a:srgbClr val="1C625B"/>
            </a:solidFill>
            <a:ln w="63500" cmpd="sng">
              <a:solidFill>
                <a:srgbClr val="1C625B"/>
              </a:solidFill>
              <a:prstDash val="solid"/>
            </a:ln>
          </c:spPr>
          <c:cat>
            <c:numRef>
              <c:f>('Fig 7 data'!$A$7,'Fig 7 data'!$F$8:$F$21,'Fig 7 data'!$F$24:$F$48,'Fig 7 data'!$A$49)</c:f>
              <c:numCache>
                <c:formatCode>General</c:formatCode>
                <c:ptCount val="41"/>
                <c:pt idx="0">
                  <c:v>2002</c:v>
                </c:pt>
                <c:pt idx="40">
                  <c:v>2041</c:v>
                </c:pt>
              </c:numCache>
            </c:numRef>
          </c:cat>
          <c:val>
            <c:numRef>
              <c:f>('Fig 7 data'!$F$7:$F$22,'Fig 7 data'!$B$24:$B$34)</c:f>
              <c:numCache>
                <c:formatCode>General</c:formatCode>
                <c:ptCount val="27"/>
                <c:pt idx="16" formatCode="0.00">
                  <c:v>0.48861100000000002</c:v>
                </c:pt>
                <c:pt idx="17" formatCode="0.00">
                  <c:v>0.49189300000000002</c:v>
                </c:pt>
                <c:pt idx="18" formatCode="0.00">
                  <c:v>0.49523699999999998</c:v>
                </c:pt>
                <c:pt idx="19" formatCode="0.00">
                  <c:v>0.49828699999999998</c:v>
                </c:pt>
                <c:pt idx="20" formatCode="0.00">
                  <c:v>0.501031</c:v>
                </c:pt>
                <c:pt idx="21" formatCode="0.00">
                  <c:v>0.50351599999999996</c:v>
                </c:pt>
                <c:pt idx="22" formatCode="0.00">
                  <c:v>0.50599899999999998</c:v>
                </c:pt>
                <c:pt idx="23" formatCode="0.00">
                  <c:v>0.50823200000000002</c:v>
                </c:pt>
                <c:pt idx="24" formatCode="0.00">
                  <c:v>0.510405</c:v>
                </c:pt>
                <c:pt idx="25" formatCode="0.00">
                  <c:v>0.51253499999999996</c:v>
                </c:pt>
                <c:pt idx="26" formatCode="0.00">
                  <c:v>0.51456199999999996</c:v>
                </c:pt>
              </c:numCache>
            </c:numRef>
          </c:val>
        </c:ser>
        <c:dLbls>
          <c:showLegendKey val="0"/>
          <c:showVal val="0"/>
          <c:showCatName val="0"/>
          <c:showSerName val="0"/>
          <c:showPercent val="0"/>
          <c:showBubbleSize val="0"/>
        </c:dLbls>
        <c:axId val="186480896"/>
        <c:axId val="186479360"/>
      </c:areaChart>
      <c:catAx>
        <c:axId val="186475264"/>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32576422745982497"/>
              <c:y val="0.93543117334296955"/>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86477184"/>
        <c:crosses val="autoZero"/>
        <c:auto val="1"/>
        <c:lblAlgn val="ctr"/>
        <c:lblOffset val="100"/>
        <c:tickLblSkip val="1"/>
        <c:tickMarkSkip val="1"/>
        <c:noMultiLvlLbl val="1"/>
      </c:catAx>
      <c:valAx>
        <c:axId val="186477184"/>
        <c:scaling>
          <c:orientation val="minMax"/>
          <c:max val="7"/>
          <c:min val="0"/>
        </c:scaling>
        <c:delete val="1"/>
        <c:axPos val="l"/>
        <c:title>
          <c:tx>
            <c:rich>
              <a:bodyPr/>
              <a:lstStyle/>
              <a:p>
                <a:pPr>
                  <a:defRPr sz="1200" b="1" i="0" u="none" strike="noStrike" baseline="0">
                    <a:solidFill>
                      <a:schemeClr val="tx1">
                        <a:lumMod val="65000"/>
                        <a:lumOff val="35000"/>
                      </a:schemeClr>
                    </a:solidFill>
                    <a:latin typeface="Arial"/>
                    <a:ea typeface="Arial"/>
                    <a:cs typeface="Arial"/>
                  </a:defRPr>
                </a:pPr>
                <a:r>
                  <a:rPr lang="en-GB" b="1">
                    <a:solidFill>
                      <a:schemeClr val="tx1">
                        <a:lumMod val="65000"/>
                        <a:lumOff val="35000"/>
                      </a:schemeClr>
                    </a:solidFill>
                  </a:rPr>
                  <a:t>Persons (millions)</a:t>
                </a:r>
              </a:p>
            </c:rich>
          </c:tx>
          <c:layout>
            <c:manualLayout>
              <c:xMode val="edge"/>
              <c:yMode val="edge"/>
              <c:x val="1.9088005642360606E-3"/>
              <c:y val="0.29156935355666697"/>
            </c:manualLayout>
          </c:layout>
          <c:overlay val="0"/>
          <c:spPr>
            <a:noFill/>
            <a:ln w="25400">
              <a:noFill/>
            </a:ln>
          </c:spPr>
        </c:title>
        <c:numFmt formatCode="#,##0" sourceLinked="0"/>
        <c:majorTickMark val="out"/>
        <c:minorTickMark val="none"/>
        <c:tickLblPos val="low"/>
        <c:crossAx val="186475264"/>
        <c:crosses val="autoZero"/>
        <c:crossBetween val="midCat"/>
        <c:majorUnit val="1"/>
        <c:minorUnit val="1"/>
      </c:valAx>
      <c:valAx>
        <c:axId val="186479360"/>
        <c:scaling>
          <c:orientation val="minMax"/>
          <c:max val="2"/>
        </c:scaling>
        <c:delete val="0"/>
        <c:axPos val="r"/>
        <c:numFmt formatCode="General" sourceLinked="1"/>
        <c:majorTickMark val="out"/>
        <c:minorTickMark val="none"/>
        <c:tickLblPos val="low"/>
        <c:spPr>
          <a:ln>
            <a:noFill/>
          </a:ln>
        </c:spPr>
        <c:txPr>
          <a:bodyPr/>
          <a:lstStyle/>
          <a:p>
            <a:pPr>
              <a:defRPr sz="1200" b="1">
                <a:solidFill>
                  <a:schemeClr val="tx1">
                    <a:lumMod val="65000"/>
                    <a:lumOff val="35000"/>
                  </a:schemeClr>
                </a:solidFill>
              </a:defRPr>
            </a:pPr>
            <a:endParaRPr lang="en-US"/>
          </a:p>
        </c:txPr>
        <c:crossAx val="186480896"/>
        <c:crosses val="max"/>
        <c:crossBetween val="midCat"/>
        <c:majorUnit val="0.5"/>
      </c:valAx>
      <c:catAx>
        <c:axId val="186480896"/>
        <c:scaling>
          <c:orientation val="minMax"/>
        </c:scaling>
        <c:delete val="1"/>
        <c:axPos val="b"/>
        <c:numFmt formatCode="General" sourceLinked="1"/>
        <c:majorTickMark val="out"/>
        <c:minorTickMark val="none"/>
        <c:tickLblPos val="nextTo"/>
        <c:crossAx val="186479360"/>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7 data'!$D$6</c:f>
              <c:strCache>
                <c:ptCount val="1"/>
                <c:pt idx="0">
                  <c:v>SESplan</c:v>
                </c:pt>
              </c:strCache>
            </c:strRef>
          </c:tx>
          <c:spPr>
            <a:solidFill>
              <a:schemeClr val="bg1">
                <a:lumMod val="65000"/>
              </a:schemeClr>
            </a:solidFill>
            <a:ln w="63500">
              <a:solidFill>
                <a:schemeClr val="bg1">
                  <a:lumMod val="65000"/>
                </a:schemeClr>
              </a:solidFill>
              <a:prstDash val="solid"/>
            </a:ln>
          </c:spPr>
          <c:cat>
            <c:numRef>
              <c:f>('Fig 7 data'!$A$7,'Fig 7 data'!$F$8:$F$21,'Fig 7 data'!$F$24:$F$48,'Fig 7 data'!$A$49)</c:f>
              <c:numCache>
                <c:formatCode>General</c:formatCode>
                <c:ptCount val="41"/>
                <c:pt idx="0">
                  <c:v>2002</c:v>
                </c:pt>
                <c:pt idx="40">
                  <c:v>2041</c:v>
                </c:pt>
              </c:numCache>
            </c:numRef>
          </c:cat>
          <c:val>
            <c:numRef>
              <c:f>('Fig 7 data'!$D$7:$D$21,'Fig 7 data'!$D$24,'Fig 7 data'!$F$25:$F$34)</c:f>
              <c:numCache>
                <c:formatCode>0.00</c:formatCode>
                <c:ptCount val="26"/>
                <c:pt idx="0">
                  <c:v>1.1626030000000001</c:v>
                </c:pt>
                <c:pt idx="1">
                  <c:v>1.162968</c:v>
                </c:pt>
                <c:pt idx="2">
                  <c:v>1.168852</c:v>
                </c:pt>
                <c:pt idx="3">
                  <c:v>1.176982</c:v>
                </c:pt>
                <c:pt idx="4">
                  <c:v>1.185373</c:v>
                </c:pt>
                <c:pt idx="5">
                  <c:v>1.1967190000000001</c:v>
                </c:pt>
                <c:pt idx="6">
                  <c:v>1.2067060000000001</c:v>
                </c:pt>
                <c:pt idx="7">
                  <c:v>1.2156629999999999</c:v>
                </c:pt>
                <c:pt idx="8">
                  <c:v>1.226243</c:v>
                </c:pt>
                <c:pt idx="9">
                  <c:v>1.239771</c:v>
                </c:pt>
                <c:pt idx="10">
                  <c:v>1.2473129999999999</c:v>
                </c:pt>
                <c:pt idx="11">
                  <c:v>1.2537320000000001</c:v>
                </c:pt>
                <c:pt idx="12">
                  <c:v>1.262947</c:v>
                </c:pt>
                <c:pt idx="13">
                  <c:v>1.2733810000000001</c:v>
                </c:pt>
                <c:pt idx="14">
                  <c:v>1.287137</c:v>
                </c:pt>
                <c:pt idx="15">
                  <c:v>1.287137</c:v>
                </c:pt>
              </c:numCache>
            </c:numRef>
          </c:val>
        </c:ser>
        <c:dLbls>
          <c:showLegendKey val="0"/>
          <c:showVal val="0"/>
          <c:showCatName val="0"/>
          <c:showSerName val="0"/>
          <c:showPercent val="0"/>
          <c:showBubbleSize val="0"/>
        </c:dLbls>
        <c:axId val="194841216"/>
        <c:axId val="194851584"/>
      </c:areaChart>
      <c:areaChart>
        <c:grouping val="standard"/>
        <c:varyColors val="0"/>
        <c:ser>
          <c:idx val="2"/>
          <c:order val="1"/>
          <c:tx>
            <c:strRef>
              <c:f>'Fig 7 data'!$D$6</c:f>
              <c:strCache>
                <c:ptCount val="1"/>
                <c:pt idx="0">
                  <c:v>SESplan</c:v>
                </c:pt>
              </c:strCache>
            </c:strRef>
          </c:tx>
          <c:spPr>
            <a:solidFill>
              <a:srgbClr val="1C625B"/>
            </a:solidFill>
            <a:ln w="63500">
              <a:solidFill>
                <a:srgbClr val="1C625B"/>
              </a:solidFill>
              <a:prstDash val="solid"/>
            </a:ln>
          </c:spPr>
          <c:cat>
            <c:numRef>
              <c:f>('Fig 7 data'!$A$7,'Fig 7 data'!$F$8:$F$21,'Fig 7 data'!$F$24:$F$48,'Fig 7 data'!$A$49)</c:f>
              <c:numCache>
                <c:formatCode>General</c:formatCode>
                <c:ptCount val="41"/>
                <c:pt idx="0">
                  <c:v>2002</c:v>
                </c:pt>
                <c:pt idx="40">
                  <c:v>2041</c:v>
                </c:pt>
              </c:numCache>
            </c:numRef>
          </c:cat>
          <c:val>
            <c:numRef>
              <c:f>('Fig 7 data'!$F$7:$F$22,'Fig 7 data'!$D$24:$D$34)</c:f>
              <c:numCache>
                <c:formatCode>General</c:formatCode>
                <c:ptCount val="27"/>
                <c:pt idx="16" formatCode="0.00">
                  <c:v>1.287137</c:v>
                </c:pt>
                <c:pt idx="17" formatCode="0.00">
                  <c:v>1.296648</c:v>
                </c:pt>
                <c:pt idx="18" formatCode="0.00">
                  <c:v>1.3061970000000001</c:v>
                </c:pt>
                <c:pt idx="19" formatCode="0.00">
                  <c:v>1.315234</c:v>
                </c:pt>
                <c:pt idx="20" formatCode="0.00">
                  <c:v>1.323863</c:v>
                </c:pt>
                <c:pt idx="21" formatCode="0.00">
                  <c:v>1.331971</c:v>
                </c:pt>
                <c:pt idx="22" formatCode="0.00">
                  <c:v>1.339537</c:v>
                </c:pt>
                <c:pt idx="23" formatCode="0.00">
                  <c:v>1.346814</c:v>
                </c:pt>
                <c:pt idx="24" formatCode="0.00">
                  <c:v>1.3539190000000001</c:v>
                </c:pt>
                <c:pt idx="25" formatCode="0.00">
                  <c:v>1.360922</c:v>
                </c:pt>
                <c:pt idx="26" formatCode="0.00">
                  <c:v>1.3676779999999999</c:v>
                </c:pt>
              </c:numCache>
            </c:numRef>
          </c:val>
        </c:ser>
        <c:dLbls>
          <c:showLegendKey val="0"/>
          <c:showVal val="0"/>
          <c:showCatName val="0"/>
          <c:showSerName val="0"/>
          <c:showPercent val="0"/>
          <c:showBubbleSize val="0"/>
        </c:dLbls>
        <c:axId val="194863104"/>
        <c:axId val="194853120"/>
      </c:areaChart>
      <c:catAx>
        <c:axId val="194841216"/>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3317018811609001"/>
              <c:y val="0.9183063557505512"/>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94851584"/>
        <c:crosses val="autoZero"/>
        <c:auto val="1"/>
        <c:lblAlgn val="ctr"/>
        <c:lblOffset val="100"/>
        <c:tickLblSkip val="1"/>
        <c:tickMarkSkip val="1"/>
        <c:noMultiLvlLbl val="1"/>
      </c:catAx>
      <c:valAx>
        <c:axId val="194851584"/>
        <c:scaling>
          <c:orientation val="minMax"/>
          <c:max val="7"/>
          <c:min val="0"/>
        </c:scaling>
        <c:delete val="1"/>
        <c:axPos val="l"/>
        <c:numFmt formatCode="#,##0" sourceLinked="0"/>
        <c:majorTickMark val="out"/>
        <c:minorTickMark val="none"/>
        <c:tickLblPos val="low"/>
        <c:crossAx val="194841216"/>
        <c:crosses val="autoZero"/>
        <c:crossBetween val="midCat"/>
        <c:majorUnit val="1"/>
        <c:minorUnit val="1"/>
      </c:valAx>
      <c:valAx>
        <c:axId val="194853120"/>
        <c:scaling>
          <c:orientation val="minMax"/>
          <c:max val="2"/>
        </c:scaling>
        <c:delete val="0"/>
        <c:axPos val="r"/>
        <c:numFmt formatCode="General" sourceLinked="1"/>
        <c:majorTickMark val="out"/>
        <c:minorTickMark val="none"/>
        <c:tickLblPos val="low"/>
        <c:spPr>
          <a:ln>
            <a:noFill/>
          </a:ln>
        </c:spPr>
        <c:txPr>
          <a:bodyPr/>
          <a:lstStyle/>
          <a:p>
            <a:pPr>
              <a:defRPr sz="1200" b="1">
                <a:solidFill>
                  <a:schemeClr val="bg1"/>
                </a:solidFill>
              </a:defRPr>
            </a:pPr>
            <a:endParaRPr lang="en-US"/>
          </a:p>
        </c:txPr>
        <c:crossAx val="194863104"/>
        <c:crosses val="max"/>
        <c:crossBetween val="midCat"/>
        <c:majorUnit val="0.5"/>
      </c:valAx>
      <c:catAx>
        <c:axId val="194863104"/>
        <c:scaling>
          <c:orientation val="minMax"/>
        </c:scaling>
        <c:delete val="1"/>
        <c:axPos val="b"/>
        <c:numFmt formatCode="General" sourceLinked="1"/>
        <c:majorTickMark val="out"/>
        <c:minorTickMark val="none"/>
        <c:tickLblPos val="nextTo"/>
        <c:crossAx val="194853120"/>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7 data'!$E$6</c:f>
              <c:strCache>
                <c:ptCount val="1"/>
                <c:pt idx="0">
                  <c:v>TAYplan</c:v>
                </c:pt>
              </c:strCache>
            </c:strRef>
          </c:tx>
          <c:spPr>
            <a:solidFill>
              <a:schemeClr val="bg1">
                <a:lumMod val="65000"/>
              </a:schemeClr>
            </a:solidFill>
            <a:ln w="63500">
              <a:solidFill>
                <a:schemeClr val="bg1">
                  <a:lumMod val="65000"/>
                </a:schemeClr>
              </a:solidFill>
              <a:prstDash val="solid"/>
            </a:ln>
          </c:spPr>
          <c:cat>
            <c:numRef>
              <c:f>('Fig 7 data'!$A$7,'Fig 7 data'!$F$8:$F$21,'Fig 7 data'!$F$24:$F$48,'Fig 7 data'!$A$49)</c:f>
              <c:numCache>
                <c:formatCode>General</c:formatCode>
                <c:ptCount val="41"/>
                <c:pt idx="0">
                  <c:v>2002</c:v>
                </c:pt>
                <c:pt idx="40">
                  <c:v>2041</c:v>
                </c:pt>
              </c:numCache>
            </c:numRef>
          </c:cat>
          <c:val>
            <c:numRef>
              <c:f>('Fig 7 data'!$E$7:$E$21,'Fig 7 data'!$E$24,'Fig 7 data'!$F$25:$F$34)</c:f>
              <c:numCache>
                <c:formatCode>0.00</c:formatCode>
                <c:ptCount val="26"/>
                <c:pt idx="0">
                  <c:v>0.46288800000000002</c:v>
                </c:pt>
                <c:pt idx="1">
                  <c:v>0.463536</c:v>
                </c:pt>
                <c:pt idx="2">
                  <c:v>0.46475499999999997</c:v>
                </c:pt>
                <c:pt idx="3">
                  <c:v>0.46812399999999998</c:v>
                </c:pt>
                <c:pt idx="4">
                  <c:v>0.470163</c:v>
                </c:pt>
                <c:pt idx="5">
                  <c:v>0.47321099999999999</c:v>
                </c:pt>
                <c:pt idx="6">
                  <c:v>0.47667100000000001</c:v>
                </c:pt>
                <c:pt idx="7">
                  <c:v>0.479352</c:v>
                </c:pt>
                <c:pt idx="8">
                  <c:v>0.481798</c:v>
                </c:pt>
                <c:pt idx="9">
                  <c:v>0.48542600000000002</c:v>
                </c:pt>
                <c:pt idx="10">
                  <c:v>0.48723899999999998</c:v>
                </c:pt>
                <c:pt idx="11">
                  <c:v>0.48808000000000001</c:v>
                </c:pt>
                <c:pt idx="12">
                  <c:v>0.48938900000000002</c:v>
                </c:pt>
                <c:pt idx="13">
                  <c:v>0.49069499999999999</c:v>
                </c:pt>
                <c:pt idx="14">
                  <c:v>0.492309</c:v>
                </c:pt>
                <c:pt idx="15">
                  <c:v>0.492309</c:v>
                </c:pt>
              </c:numCache>
            </c:numRef>
          </c:val>
        </c:ser>
        <c:dLbls>
          <c:showLegendKey val="0"/>
          <c:showVal val="0"/>
          <c:showCatName val="0"/>
          <c:showSerName val="0"/>
          <c:showPercent val="0"/>
          <c:showBubbleSize val="0"/>
        </c:dLbls>
        <c:axId val="196130304"/>
        <c:axId val="196132224"/>
      </c:areaChart>
      <c:areaChart>
        <c:grouping val="standard"/>
        <c:varyColors val="0"/>
        <c:ser>
          <c:idx val="2"/>
          <c:order val="1"/>
          <c:tx>
            <c:strRef>
              <c:f>'Fig 7 data'!$E$6</c:f>
              <c:strCache>
                <c:ptCount val="1"/>
                <c:pt idx="0">
                  <c:v>TAYplan</c:v>
                </c:pt>
              </c:strCache>
            </c:strRef>
          </c:tx>
          <c:spPr>
            <a:solidFill>
              <a:srgbClr val="1C625B"/>
            </a:solidFill>
            <a:ln w="63500">
              <a:solidFill>
                <a:srgbClr val="1C625B"/>
              </a:solidFill>
              <a:prstDash val="solid"/>
            </a:ln>
          </c:spPr>
          <c:cat>
            <c:numRef>
              <c:f>('Fig 7 data'!$A$7,'Fig 7 data'!$F$8:$F$21,'Fig 7 data'!$F$24:$F$48,'Fig 7 data'!$A$49)</c:f>
              <c:numCache>
                <c:formatCode>General</c:formatCode>
                <c:ptCount val="41"/>
                <c:pt idx="0">
                  <c:v>2002</c:v>
                </c:pt>
                <c:pt idx="40">
                  <c:v>2041</c:v>
                </c:pt>
              </c:numCache>
            </c:numRef>
          </c:cat>
          <c:val>
            <c:numRef>
              <c:f>('Fig 7 data'!$F$7:$F$22,'Fig 7 data'!$E$24:$E$34)</c:f>
              <c:numCache>
                <c:formatCode>General</c:formatCode>
                <c:ptCount val="27"/>
                <c:pt idx="16" formatCode="0.00">
                  <c:v>0.492309</c:v>
                </c:pt>
                <c:pt idx="17" formatCode="0.00">
                  <c:v>0.49355399999999999</c:v>
                </c:pt>
                <c:pt idx="18" formatCode="0.00">
                  <c:v>0.49491800000000002</c:v>
                </c:pt>
                <c:pt idx="19" formatCode="0.00">
                  <c:v>0.49625799999999998</c:v>
                </c:pt>
                <c:pt idx="20" formatCode="0.00">
                  <c:v>0.49749599999999999</c:v>
                </c:pt>
                <c:pt idx="21" formatCode="0.00">
                  <c:v>0.49856299999999998</c:v>
                </c:pt>
                <c:pt idx="22" formatCode="0.00">
                  <c:v>0.49945800000000001</c:v>
                </c:pt>
                <c:pt idx="23" formatCode="0.00">
                  <c:v>0.50031499999999995</c:v>
                </c:pt>
                <c:pt idx="24" formatCode="0.00">
                  <c:v>0.50120500000000001</c:v>
                </c:pt>
                <c:pt idx="25" formatCode="0.00">
                  <c:v>0.50211700000000004</c:v>
                </c:pt>
                <c:pt idx="26" formatCode="0.00">
                  <c:v>0.50307000000000002</c:v>
                </c:pt>
              </c:numCache>
            </c:numRef>
          </c:val>
        </c:ser>
        <c:dLbls>
          <c:showLegendKey val="0"/>
          <c:showVal val="0"/>
          <c:showCatName val="0"/>
          <c:showSerName val="0"/>
          <c:showPercent val="0"/>
          <c:showBubbleSize val="0"/>
        </c:dLbls>
        <c:axId val="196139648"/>
        <c:axId val="196138112"/>
      </c:areaChart>
      <c:catAx>
        <c:axId val="196130304"/>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36705736448620002"/>
              <c:y val="0.93543117334296955"/>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96132224"/>
        <c:crosses val="autoZero"/>
        <c:auto val="1"/>
        <c:lblAlgn val="ctr"/>
        <c:lblOffset val="100"/>
        <c:tickLblSkip val="1"/>
        <c:tickMarkSkip val="1"/>
        <c:noMultiLvlLbl val="1"/>
      </c:catAx>
      <c:valAx>
        <c:axId val="196132224"/>
        <c:scaling>
          <c:orientation val="minMax"/>
          <c:max val="7"/>
          <c:min val="0"/>
        </c:scaling>
        <c:delete val="1"/>
        <c:axPos val="l"/>
        <c:numFmt formatCode="#,##0" sourceLinked="0"/>
        <c:majorTickMark val="out"/>
        <c:minorTickMark val="none"/>
        <c:tickLblPos val="low"/>
        <c:crossAx val="196130304"/>
        <c:crosses val="autoZero"/>
        <c:crossBetween val="midCat"/>
        <c:majorUnit val="1"/>
        <c:minorUnit val="1"/>
      </c:valAx>
      <c:valAx>
        <c:axId val="196138112"/>
        <c:scaling>
          <c:orientation val="minMax"/>
          <c:max val="2"/>
        </c:scaling>
        <c:delete val="0"/>
        <c:axPos val="r"/>
        <c:numFmt formatCode="General" sourceLinked="1"/>
        <c:majorTickMark val="out"/>
        <c:minorTickMark val="none"/>
        <c:tickLblPos val="low"/>
        <c:spPr>
          <a:ln>
            <a:noFill/>
          </a:ln>
        </c:spPr>
        <c:txPr>
          <a:bodyPr/>
          <a:lstStyle/>
          <a:p>
            <a:pPr>
              <a:defRPr sz="1200" b="1">
                <a:solidFill>
                  <a:schemeClr val="bg1"/>
                </a:solidFill>
              </a:defRPr>
            </a:pPr>
            <a:endParaRPr lang="en-US"/>
          </a:p>
        </c:txPr>
        <c:crossAx val="196139648"/>
        <c:crosses val="max"/>
        <c:crossBetween val="midCat"/>
        <c:majorUnit val="0.5"/>
      </c:valAx>
      <c:catAx>
        <c:axId val="196139648"/>
        <c:scaling>
          <c:orientation val="minMax"/>
        </c:scaling>
        <c:delete val="1"/>
        <c:axPos val="b"/>
        <c:numFmt formatCode="General" sourceLinked="1"/>
        <c:majorTickMark val="out"/>
        <c:minorTickMark val="none"/>
        <c:tickLblPos val="nextTo"/>
        <c:crossAx val="196138112"/>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7 data'!$C$6</c:f>
              <c:strCache>
                <c:ptCount val="1"/>
                <c:pt idx="0">
                  <c:v>Clydeplan</c:v>
                </c:pt>
              </c:strCache>
            </c:strRef>
          </c:tx>
          <c:spPr>
            <a:solidFill>
              <a:schemeClr val="bg1">
                <a:lumMod val="65000"/>
              </a:schemeClr>
            </a:solidFill>
            <a:ln w="57150">
              <a:solidFill>
                <a:schemeClr val="bg1">
                  <a:lumMod val="65000"/>
                </a:schemeClr>
              </a:solidFill>
              <a:prstDash val="solid"/>
            </a:ln>
          </c:spPr>
          <c:cat>
            <c:numRef>
              <c:f>('Fig 7 data'!$A$7,'Fig 7 data'!$F$8:$F$21,'Fig 7 data'!$F$24:$F$48,'Fig 7 data'!$A$49)</c:f>
              <c:numCache>
                <c:formatCode>General</c:formatCode>
                <c:ptCount val="41"/>
                <c:pt idx="0">
                  <c:v>2002</c:v>
                </c:pt>
                <c:pt idx="40">
                  <c:v>2041</c:v>
                </c:pt>
              </c:numCache>
            </c:numRef>
          </c:cat>
          <c:val>
            <c:numRef>
              <c:f>('Fig 7 data'!$C$7:$C$21,'Fig 7 data'!$C$24,'Fig 7 data'!$F$25:$F$34)</c:f>
              <c:numCache>
                <c:formatCode>0.00</c:formatCode>
                <c:ptCount val="26"/>
                <c:pt idx="0">
                  <c:v>1.7450840000000001</c:v>
                </c:pt>
                <c:pt idx="1">
                  <c:v>1.7406330000000001</c:v>
                </c:pt>
                <c:pt idx="2">
                  <c:v>1.7400279999999999</c:v>
                </c:pt>
                <c:pt idx="3">
                  <c:v>1.7417</c:v>
                </c:pt>
                <c:pt idx="4">
                  <c:v>1.7430030000000001</c:v>
                </c:pt>
                <c:pt idx="5">
                  <c:v>1.7505660000000001</c:v>
                </c:pt>
                <c:pt idx="6">
                  <c:v>1.7584960000000001</c:v>
                </c:pt>
                <c:pt idx="7">
                  <c:v>1.7667409999999999</c:v>
                </c:pt>
                <c:pt idx="8">
                  <c:v>1.7743960000000001</c:v>
                </c:pt>
                <c:pt idx="9">
                  <c:v>1.784138</c:v>
                </c:pt>
                <c:pt idx="10">
                  <c:v>1.7865230000000001</c:v>
                </c:pt>
                <c:pt idx="11">
                  <c:v>1.787536</c:v>
                </c:pt>
                <c:pt idx="12">
                  <c:v>1.7929010000000001</c:v>
                </c:pt>
                <c:pt idx="13">
                  <c:v>1.8014060000000001</c:v>
                </c:pt>
                <c:pt idx="14">
                  <c:v>1.814853</c:v>
                </c:pt>
                <c:pt idx="15">
                  <c:v>1.814853</c:v>
                </c:pt>
              </c:numCache>
            </c:numRef>
          </c:val>
        </c:ser>
        <c:dLbls>
          <c:showLegendKey val="0"/>
          <c:showVal val="0"/>
          <c:showCatName val="0"/>
          <c:showSerName val="0"/>
          <c:showPercent val="0"/>
          <c:showBubbleSize val="0"/>
        </c:dLbls>
        <c:axId val="203027200"/>
        <c:axId val="203029120"/>
      </c:areaChart>
      <c:areaChart>
        <c:grouping val="standard"/>
        <c:varyColors val="0"/>
        <c:ser>
          <c:idx val="2"/>
          <c:order val="1"/>
          <c:tx>
            <c:strRef>
              <c:f>'Fig 7 data'!$C$6</c:f>
              <c:strCache>
                <c:ptCount val="1"/>
                <c:pt idx="0">
                  <c:v>Clydeplan</c:v>
                </c:pt>
              </c:strCache>
            </c:strRef>
          </c:tx>
          <c:spPr>
            <a:solidFill>
              <a:srgbClr val="1C625B"/>
            </a:solidFill>
            <a:ln w="63500">
              <a:solidFill>
                <a:srgbClr val="1C625B"/>
              </a:solidFill>
              <a:prstDash val="solid"/>
            </a:ln>
          </c:spPr>
          <c:cat>
            <c:numRef>
              <c:f>('Fig 7 data'!$A$7,'Fig 7 data'!$F$8:$F$21,'Fig 7 data'!$F$24:$F$48,'Fig 7 data'!$A$49)</c:f>
              <c:numCache>
                <c:formatCode>General</c:formatCode>
                <c:ptCount val="41"/>
                <c:pt idx="0">
                  <c:v>2002</c:v>
                </c:pt>
                <c:pt idx="40">
                  <c:v>2041</c:v>
                </c:pt>
              </c:numCache>
            </c:numRef>
          </c:cat>
          <c:val>
            <c:numRef>
              <c:f>('Fig 7 data'!$F$7:$F$22,'Fig 7 data'!$C$24:$C$34)</c:f>
              <c:numCache>
                <c:formatCode>General</c:formatCode>
                <c:ptCount val="27"/>
                <c:pt idx="16" formatCode="0.00">
                  <c:v>1.814853</c:v>
                </c:pt>
                <c:pt idx="17" formatCode="0.00">
                  <c:v>1.821123</c:v>
                </c:pt>
                <c:pt idx="18" formatCode="0.00">
                  <c:v>1.828268</c:v>
                </c:pt>
                <c:pt idx="19" formatCode="0.00">
                  <c:v>1.8346100000000001</c:v>
                </c:pt>
                <c:pt idx="20" formatCode="0.00">
                  <c:v>1.8406199999999999</c:v>
                </c:pt>
                <c:pt idx="21" formatCode="0.00">
                  <c:v>1.8457669999999999</c:v>
                </c:pt>
                <c:pt idx="22" formatCode="0.00">
                  <c:v>1.84944</c:v>
                </c:pt>
                <c:pt idx="23" formatCode="0.00">
                  <c:v>1.8528180000000001</c:v>
                </c:pt>
                <c:pt idx="24" formatCode="0.00">
                  <c:v>1.856249</c:v>
                </c:pt>
                <c:pt idx="25" formatCode="0.00">
                  <c:v>1.859613</c:v>
                </c:pt>
                <c:pt idx="26" formatCode="0.00">
                  <c:v>1.862922</c:v>
                </c:pt>
              </c:numCache>
            </c:numRef>
          </c:val>
        </c:ser>
        <c:dLbls>
          <c:showLegendKey val="0"/>
          <c:showVal val="0"/>
          <c:showCatName val="0"/>
          <c:showSerName val="0"/>
          <c:showPercent val="0"/>
          <c:showBubbleSize val="0"/>
        </c:dLbls>
        <c:axId val="189143296"/>
        <c:axId val="189141760"/>
      </c:areaChart>
      <c:catAx>
        <c:axId val="203027200"/>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31982664852331222"/>
              <c:y val="0.92397714967372568"/>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203029120"/>
        <c:crosses val="autoZero"/>
        <c:auto val="1"/>
        <c:lblAlgn val="ctr"/>
        <c:lblOffset val="100"/>
        <c:tickLblSkip val="1"/>
        <c:tickMarkSkip val="1"/>
        <c:noMultiLvlLbl val="1"/>
      </c:catAx>
      <c:valAx>
        <c:axId val="203029120"/>
        <c:scaling>
          <c:orientation val="minMax"/>
          <c:max val="7"/>
          <c:min val="0"/>
        </c:scaling>
        <c:delete val="1"/>
        <c:axPos val="l"/>
        <c:title>
          <c:tx>
            <c:rich>
              <a:bodyPr rot="-5400000" vert="horz"/>
              <a:lstStyle/>
              <a:p>
                <a:pPr>
                  <a:defRPr b="1">
                    <a:solidFill>
                      <a:schemeClr val="tx1">
                        <a:lumMod val="65000"/>
                        <a:lumOff val="35000"/>
                      </a:schemeClr>
                    </a:solidFill>
                  </a:defRPr>
                </a:pPr>
                <a:r>
                  <a:rPr lang="en-GB" b="1">
                    <a:solidFill>
                      <a:schemeClr val="tx1">
                        <a:lumMod val="65000"/>
                        <a:lumOff val="35000"/>
                      </a:schemeClr>
                    </a:solidFill>
                  </a:rPr>
                  <a:t>Persons (millions)</a:t>
                </a:r>
              </a:p>
            </c:rich>
          </c:tx>
          <c:layout>
            <c:manualLayout>
              <c:xMode val="edge"/>
              <c:yMode val="edge"/>
              <c:x val="7.8131592930263168E-3"/>
              <c:y val="0.28969179958044"/>
            </c:manualLayout>
          </c:layout>
          <c:overlay val="0"/>
        </c:title>
        <c:numFmt formatCode="#,##0" sourceLinked="0"/>
        <c:majorTickMark val="out"/>
        <c:minorTickMark val="none"/>
        <c:tickLblPos val="low"/>
        <c:crossAx val="203027200"/>
        <c:crosses val="autoZero"/>
        <c:crossBetween val="midCat"/>
        <c:majorUnit val="1"/>
        <c:minorUnit val="1"/>
      </c:valAx>
      <c:valAx>
        <c:axId val="189141760"/>
        <c:scaling>
          <c:orientation val="minMax"/>
          <c:max val="2"/>
          <c:min val="0"/>
        </c:scaling>
        <c:delete val="0"/>
        <c:axPos val="r"/>
        <c:numFmt formatCode="General" sourceLinked="1"/>
        <c:majorTickMark val="out"/>
        <c:minorTickMark val="none"/>
        <c:tickLblPos val="low"/>
        <c:spPr>
          <a:ln>
            <a:noFill/>
          </a:ln>
        </c:spPr>
        <c:txPr>
          <a:bodyPr/>
          <a:lstStyle/>
          <a:p>
            <a:pPr>
              <a:defRPr sz="1200" b="1">
                <a:solidFill>
                  <a:schemeClr val="tx1">
                    <a:lumMod val="65000"/>
                    <a:lumOff val="35000"/>
                  </a:schemeClr>
                </a:solidFill>
              </a:defRPr>
            </a:pPr>
            <a:endParaRPr lang="en-US"/>
          </a:p>
        </c:txPr>
        <c:crossAx val="189143296"/>
        <c:crosses val="max"/>
        <c:crossBetween val="midCat"/>
        <c:majorUnit val="0.5"/>
      </c:valAx>
      <c:catAx>
        <c:axId val="189143296"/>
        <c:scaling>
          <c:orientation val="minMax"/>
        </c:scaling>
        <c:delete val="1"/>
        <c:axPos val="b"/>
        <c:numFmt formatCode="General" sourceLinked="1"/>
        <c:majorTickMark val="out"/>
        <c:minorTickMark val="none"/>
        <c:tickLblPos val="nextTo"/>
        <c:crossAx val="189141760"/>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19</xdr:row>
      <xdr:rowOff>79375</xdr:rowOff>
    </xdr:from>
    <xdr:to>
      <xdr:col>7</xdr:col>
      <xdr:colOff>29634</xdr:colOff>
      <xdr:row>40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600075</xdr:colOff>
      <xdr:row>2</xdr:row>
      <xdr:rowOff>110066</xdr:rowOff>
    </xdr:from>
    <xdr:to>
      <xdr:col>14</xdr:col>
      <xdr:colOff>1059</xdr:colOff>
      <xdr:row>23</xdr:row>
      <xdr:rowOff>35983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19</xdr:row>
      <xdr:rowOff>62442</xdr:rowOff>
    </xdr:from>
    <xdr:to>
      <xdr:col>13</xdr:col>
      <xdr:colOff>590550</xdr:colOff>
      <xdr:row>39</xdr:row>
      <xdr:rowOff>150284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xdr:row>
      <xdr:rowOff>116417</xdr:rowOff>
    </xdr:from>
    <xdr:to>
      <xdr:col>7</xdr:col>
      <xdr:colOff>10583</xdr:colOff>
      <xdr:row>23</xdr:row>
      <xdr:rowOff>42334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0.64688</cdr:x>
      <cdr:y>0.76176</cdr:y>
    </cdr:from>
    <cdr:to>
      <cdr:x>0.88767</cdr:x>
      <cdr:y>0.8539</cdr:y>
    </cdr:to>
    <cdr:sp macro="" textlink="">
      <cdr:nvSpPr>
        <cdr:cNvPr id="3" name="Text Box 2"/>
        <cdr:cNvSpPr txBox="1">
          <a:spLocks xmlns:a="http://schemas.openxmlformats.org/drawingml/2006/main" noChangeArrowheads="1"/>
        </cdr:cNvSpPr>
      </cdr:nvSpPr>
      <cdr:spPr bwMode="auto">
        <a:xfrm xmlns:a="http://schemas.openxmlformats.org/drawingml/2006/main">
          <a:off x="2767196" y="2533886"/>
          <a:ext cx="1030048"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0.22397</cdr:x>
      <cdr:y>0.76093</cdr:y>
    </cdr:from>
    <cdr:to>
      <cdr:x>0.39105</cdr:x>
      <cdr:y>0.85753</cdr:y>
    </cdr:to>
    <cdr:sp macro="" textlink="">
      <cdr:nvSpPr>
        <cdr:cNvPr id="9" name="Text Box 2"/>
        <cdr:cNvSpPr txBox="1">
          <a:spLocks xmlns:a="http://schemas.openxmlformats.org/drawingml/2006/main" noChangeArrowheads="1"/>
        </cdr:cNvSpPr>
      </cdr:nvSpPr>
      <cdr:spPr bwMode="auto">
        <a:xfrm xmlns:a="http://schemas.openxmlformats.org/drawingml/2006/main">
          <a:off x="958093" y="2531102"/>
          <a:ext cx="714733" cy="3213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0.48156</cdr:x>
      <cdr:y>0.88751</cdr:y>
    </cdr:from>
    <cdr:to>
      <cdr:x>0.63142</cdr:x>
      <cdr:y>0.96219</cdr:y>
    </cdr:to>
    <cdr:sp macro="" textlink="'Fig 7 data'!$A$24">
      <cdr:nvSpPr>
        <cdr:cNvPr id="11" name="TextBox 10"/>
        <cdr:cNvSpPr txBox="1"/>
      </cdr:nvSpPr>
      <cdr:spPr>
        <a:xfrm xmlns:a="http://schemas.openxmlformats.org/drawingml/2006/main">
          <a:off x="2059992" y="2952150"/>
          <a:ext cx="641069"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32DC0407-D055-44DA-AC16-C8C10587C1DA}" type="TxLink">
            <a:rPr lang="en-GB" sz="1200" b="1">
              <a:solidFill>
                <a:schemeClr val="tx1">
                  <a:lumMod val="65000"/>
                  <a:lumOff val="35000"/>
                </a:schemeClr>
              </a:solidFill>
              <a:latin typeface="Arial" pitchFamily="34" charset="0"/>
              <a:cs typeface="Arial" pitchFamily="34" charset="0"/>
            </a:rPr>
            <a:pPr algn="r"/>
            <a:t>2016</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0.61098</cdr:x>
      <cdr:y>0.88751</cdr:y>
    </cdr:from>
    <cdr:to>
      <cdr:x>0.73564</cdr:x>
      <cdr:y>0.96219</cdr:y>
    </cdr:to>
    <cdr:sp macro="" textlink="'Fig 7 data'!$A$25">
      <cdr:nvSpPr>
        <cdr:cNvPr id="15" name="TextBox 14"/>
        <cdr:cNvSpPr txBox="1"/>
      </cdr:nvSpPr>
      <cdr:spPr>
        <a:xfrm xmlns:a="http://schemas.openxmlformats.org/drawingml/2006/main">
          <a:off x="2613623" y="2952150"/>
          <a:ext cx="533269"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353E3628-96C3-4419-9F16-015FF4C487C4}" type="TxLink">
            <a:rPr lang="en-GB" sz="1200" b="1">
              <a:solidFill>
                <a:schemeClr val="tx1">
                  <a:lumMod val="65000"/>
                  <a:lumOff val="35000"/>
                </a:schemeClr>
              </a:solidFill>
              <a:latin typeface="Arial" pitchFamily="34" charset="0"/>
              <a:cs typeface="Arial" pitchFamily="34" charset="0"/>
            </a:rPr>
            <a:pPr algn="l"/>
            <a:t>2017</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0.33768</cdr:x>
      <cdr:y>0.33217</cdr:y>
    </cdr:from>
    <cdr:to>
      <cdr:x>1</cdr:x>
      <cdr:y>0.43931</cdr:y>
    </cdr:to>
    <cdr:sp macro="" textlink="'Fig 7 data'!$B$6">
      <cdr:nvSpPr>
        <cdr:cNvPr id="2" name="TextBox 1"/>
        <cdr:cNvSpPr txBox="1"/>
      </cdr:nvSpPr>
      <cdr:spPr>
        <a:xfrm xmlns:a="http://schemas.openxmlformats.org/drawingml/2006/main">
          <a:off x="1444522" y="1104907"/>
          <a:ext cx="2833262" cy="3563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978ABF02-C5BB-4942-99BB-82A972C3A6DE}" type="TxLink">
            <a:rPr lang="en-GB" sz="1600" b="1">
              <a:solidFill>
                <a:schemeClr val="tx1">
                  <a:lumMod val="50000"/>
                  <a:lumOff val="50000"/>
                </a:schemeClr>
              </a:solidFill>
              <a:latin typeface="Arial" pitchFamily="34" charset="0"/>
              <a:cs typeface="Arial" pitchFamily="34" charset="0"/>
            </a:rPr>
            <a:pPr algn="r"/>
            <a:t>Aberdeen City and Shire</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0.76341</cdr:x>
      <cdr:y>0.5131</cdr:y>
    </cdr:from>
    <cdr:to>
      <cdr:x>0.97472</cdr:x>
      <cdr:y>0.72623</cdr:y>
    </cdr:to>
    <cdr:grpSp>
      <cdr:nvGrpSpPr>
        <cdr:cNvPr id="8" name="Group 7"/>
        <cdr:cNvGrpSpPr/>
      </cdr:nvGrpSpPr>
      <cdr:grpSpPr>
        <a:xfrm xmlns:a="http://schemas.openxmlformats.org/drawingml/2006/main">
          <a:off x="3265703" y="1704031"/>
          <a:ext cx="903939" cy="707815"/>
          <a:chOff x="3265703" y="1640086"/>
          <a:chExt cx="903939" cy="708948"/>
        </a:xfrm>
      </cdr:grpSpPr>
      <cdr:grpSp>
        <cdr:nvGrpSpPr>
          <cdr:cNvPr id="53" name="Group 52"/>
          <cdr:cNvGrpSpPr/>
        </cdr:nvGrpSpPr>
        <cdr:grpSpPr>
          <a:xfrm xmlns:a="http://schemas.openxmlformats.org/drawingml/2006/main">
            <a:off x="3265703" y="1640086"/>
            <a:ext cx="903939" cy="433572"/>
            <a:chOff x="-635009" y="-10584"/>
            <a:chExt cx="910196" cy="424893"/>
          </a:xfrm>
        </cdr:grpSpPr>
        <cdr:grpSp>
          <cdr:nvGrpSpPr>
            <cdr:cNvPr id="54" name="Group 53"/>
            <cdr:cNvGrpSpPr/>
          </cdr:nvGrpSpPr>
          <cdr:grpSpPr>
            <a:xfrm xmlns:a="http://schemas.openxmlformats.org/drawingml/2006/main">
              <a:off x="1" y="-9"/>
              <a:ext cx="0" cy="0"/>
              <a:chOff x="1" y="-9"/>
              <a:chExt cx="0" cy="0"/>
            </a:xfrm>
          </cdr:grpSpPr>
        </cdr:grpSp>
        <cdr:sp macro="" textlink="">
          <cdr:nvSpPr>
            <cdr:cNvPr id="55" name="TextBox 2"/>
            <cdr:cNvSpPr txBox="1"/>
          </cdr:nvSpPr>
          <cdr:spPr>
            <a:xfrm xmlns:a="http://schemas.openxmlformats.org/drawingml/2006/main">
              <a:off x="-594791" y="223802"/>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million</a:t>
              </a:r>
            </a:p>
          </cdr:txBody>
        </cdr:sp>
        <cdr:sp macro="" textlink="'Fig 7 data'!$B$34">
          <cdr:nvSpPr>
            <cdr:cNvPr id="56" name="TextBox 2"/>
            <cdr:cNvSpPr txBox="1"/>
          </cdr:nvSpPr>
          <cdr:spPr>
            <a:xfrm xmlns:a="http://schemas.openxmlformats.org/drawingml/2006/main">
              <a:off x="-635009" y="-10584"/>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89813F2-F503-4C81-A00C-23E38A15ED6F}" type="TxLink">
                <a:rPr lang="en-US" sz="1400" b="1" i="0" u="none" strike="noStrike">
                  <a:solidFill>
                    <a:srgbClr val="1C625B"/>
                  </a:solidFill>
                  <a:latin typeface="Arial"/>
                  <a:cs typeface="Arial"/>
                </a:rPr>
                <a:pPr algn="r"/>
                <a:t>0.51</a:t>
              </a:fld>
              <a:endParaRPr lang="en-GB" sz="1400" b="1">
                <a:solidFill>
                  <a:srgbClr val="1C625B"/>
                </a:solidFill>
                <a:latin typeface="Arial" pitchFamily="34" charset="0"/>
                <a:cs typeface="Arial" pitchFamily="34" charset="0"/>
              </a:endParaRPr>
            </a:p>
          </cdr:txBody>
        </cdr:sp>
      </cdr:grpSp>
      <cdr:grpSp>
        <cdr:nvGrpSpPr>
          <cdr:cNvPr id="25" name="Group 24"/>
          <cdr:cNvGrpSpPr/>
        </cdr:nvGrpSpPr>
        <cdr:grpSpPr>
          <a:xfrm xmlns:a="http://schemas.openxmlformats.org/drawingml/2006/main">
            <a:off x="3965575" y="2098675"/>
            <a:ext cx="144000" cy="250359"/>
            <a:chOff x="0" y="0"/>
            <a:chExt cx="144000" cy="250359"/>
          </a:xfrm>
        </cdr:grpSpPr>
        <cdr:sp macro="" textlink="">
          <cdr:nvSpPr>
            <cdr:cNvPr id="26" name="Oval 25"/>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27" name="Group 26"/>
            <cdr:cNvGrpSpPr/>
          </cdr:nvGrpSpPr>
          <cdr:grpSpPr>
            <a:xfrm xmlns:a="http://schemas.openxmlformats.org/drawingml/2006/main">
              <a:off x="72719" y="0"/>
              <a:ext cx="0" cy="176389"/>
              <a:chOff x="72719" y="0"/>
              <a:chExt cx="0" cy="171379"/>
            </a:xfrm>
          </cdr:grpSpPr>
          <cdr:cxnSp macro="">
            <cdr:nvCxnSpPr>
              <cdr:cNvPr id="28" name="Straight Arrow Connector 27"/>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0.49359</cdr:x>
      <cdr:y>0.52171</cdr:y>
    </cdr:from>
    <cdr:to>
      <cdr:x>0.7049</cdr:x>
      <cdr:y>0.73197</cdr:y>
    </cdr:to>
    <cdr:grpSp>
      <cdr:nvGrpSpPr>
        <cdr:cNvPr id="6" name="Group 5"/>
        <cdr:cNvGrpSpPr/>
      </cdr:nvGrpSpPr>
      <cdr:grpSpPr>
        <a:xfrm xmlns:a="http://schemas.openxmlformats.org/drawingml/2006/main">
          <a:off x="2111471" y="1732625"/>
          <a:ext cx="903939" cy="698284"/>
          <a:chOff x="1320894" y="1754413"/>
          <a:chExt cx="903939" cy="699396"/>
        </a:xfrm>
      </cdr:grpSpPr>
      <cdr:grpSp>
        <cdr:nvGrpSpPr>
          <cdr:cNvPr id="47" name="Group 46"/>
          <cdr:cNvGrpSpPr/>
        </cdr:nvGrpSpPr>
        <cdr:grpSpPr>
          <a:xfrm xmlns:a="http://schemas.openxmlformats.org/drawingml/2006/main">
            <a:off x="1320894" y="1754413"/>
            <a:ext cx="903939" cy="433591"/>
            <a:chOff x="-338672" y="-10"/>
            <a:chExt cx="910196" cy="424904"/>
          </a:xfrm>
        </cdr:grpSpPr>
        <cdr:grpSp>
          <cdr:nvGrpSpPr>
            <cdr:cNvPr id="48" name="Group 47"/>
            <cdr:cNvGrpSpPr/>
          </cdr:nvGrpSpPr>
          <cdr:grpSpPr>
            <a:xfrm xmlns:a="http://schemas.openxmlformats.org/drawingml/2006/main">
              <a:off x="1" y="-10"/>
              <a:ext cx="0" cy="0"/>
              <a:chOff x="0" y="0"/>
              <a:chExt cx="0" cy="0"/>
            </a:xfrm>
          </cdr:grpSpPr>
        </cdr:grpSp>
        <cdr:sp macro="" textlink="">
          <cdr:nvSpPr>
            <cdr:cNvPr id="49" name="TextBox 2"/>
            <cdr:cNvSpPr txBox="1"/>
          </cdr:nvSpPr>
          <cdr:spPr>
            <a:xfrm xmlns:a="http://schemas.openxmlformats.org/drawingml/2006/main">
              <a:off x="-298453" y="234387"/>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million</a:t>
              </a:r>
            </a:p>
          </cdr:txBody>
        </cdr:sp>
        <cdr:sp macro="" textlink="'Fig 7 data'!$B$24">
          <cdr:nvSpPr>
            <cdr:cNvPr id="50" name="TextBox 2"/>
            <cdr:cNvSpPr txBox="1"/>
          </cdr:nvSpPr>
          <cdr:spPr>
            <a:xfrm xmlns:a="http://schemas.openxmlformats.org/drawingml/2006/main">
              <a:off x="-338672" y="10583"/>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0E3A21A-A2F6-42CC-9AE0-AF7BA9A5760F}" type="TxLink">
                <a:rPr lang="en-GB" sz="1600" b="1">
                  <a:solidFill>
                    <a:srgbClr val="1C625B"/>
                  </a:solidFill>
                  <a:latin typeface="Arial" pitchFamily="34" charset="0"/>
                  <a:cs typeface="Arial" pitchFamily="34" charset="0"/>
                </a:rPr>
                <a:pPr algn="ctr"/>
                <a:t>0.49</a:t>
              </a:fld>
              <a:endParaRPr lang="en-GB" sz="1800" b="1">
                <a:solidFill>
                  <a:srgbClr val="1C625B"/>
                </a:solidFill>
                <a:latin typeface="Arial" pitchFamily="34" charset="0"/>
                <a:cs typeface="Arial" pitchFamily="34" charset="0"/>
              </a:endParaRPr>
            </a:p>
          </cdr:txBody>
        </cdr:sp>
      </cdr:grpSp>
      <cdr:grpSp>
        <cdr:nvGrpSpPr>
          <cdr:cNvPr id="29" name="Group 28"/>
          <cdr:cNvGrpSpPr/>
        </cdr:nvGrpSpPr>
        <cdr:grpSpPr>
          <a:xfrm xmlns:a="http://schemas.openxmlformats.org/drawingml/2006/main">
            <a:off x="1698625" y="2203450"/>
            <a:ext cx="144000" cy="250359"/>
            <a:chOff x="0" y="0"/>
            <a:chExt cx="144000" cy="250359"/>
          </a:xfrm>
        </cdr:grpSpPr>
        <cdr:sp macro="" textlink="">
          <cdr:nvSpPr>
            <cdr:cNvPr id="30" name="Oval 29"/>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1" name="Group 30"/>
            <cdr:cNvGrpSpPr/>
          </cdr:nvGrpSpPr>
          <cdr:grpSpPr>
            <a:xfrm xmlns:a="http://schemas.openxmlformats.org/drawingml/2006/main">
              <a:off x="72719" y="0"/>
              <a:ext cx="0" cy="176389"/>
              <a:chOff x="72719" y="0"/>
              <a:chExt cx="0" cy="171379"/>
            </a:xfrm>
          </cdr:grpSpPr>
          <cdr:cxnSp macro="">
            <cdr:nvCxnSpPr>
              <cdr:cNvPr id="32" name="Straight Arrow Connector 31"/>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0.11008</cdr:x>
      <cdr:y>0.44627</cdr:y>
    </cdr:from>
    <cdr:to>
      <cdr:x>0.32629</cdr:x>
      <cdr:y>0.74914</cdr:y>
    </cdr:to>
    <cdr:grpSp>
      <cdr:nvGrpSpPr>
        <cdr:cNvPr id="7" name="Group 6"/>
        <cdr:cNvGrpSpPr/>
      </cdr:nvGrpSpPr>
      <cdr:grpSpPr>
        <a:xfrm xmlns:a="http://schemas.openxmlformats.org/drawingml/2006/main">
          <a:off x="470898" y="1482085"/>
          <a:ext cx="924900" cy="1005846"/>
          <a:chOff x="470881" y="1484433"/>
          <a:chExt cx="924917" cy="1007476"/>
        </a:xfrm>
      </cdr:grpSpPr>
      <cdr:grpSp>
        <cdr:nvGrpSpPr>
          <cdr:cNvPr id="41" name="Group 40"/>
          <cdr:cNvGrpSpPr/>
        </cdr:nvGrpSpPr>
        <cdr:grpSpPr>
          <a:xfrm xmlns:a="http://schemas.openxmlformats.org/drawingml/2006/main">
            <a:off x="470881" y="1484433"/>
            <a:ext cx="924917" cy="748913"/>
            <a:chOff x="-1" y="-1"/>
            <a:chExt cx="931348" cy="733924"/>
          </a:xfrm>
        </cdr:grpSpPr>
        <cdr:grpSp>
          <cdr:nvGrpSpPr>
            <cdr:cNvPr id="42" name="Group 41"/>
            <cdr:cNvGrpSpPr/>
          </cdr:nvGrpSpPr>
          <cdr:grpSpPr>
            <a:xfrm xmlns:a="http://schemas.openxmlformats.org/drawingml/2006/main">
              <a:off x="-1" y="-1"/>
              <a:ext cx="0" cy="0"/>
              <a:chOff x="0" y="0"/>
              <a:chExt cx="0" cy="0"/>
            </a:xfrm>
          </cdr:grpSpPr>
        </cdr:grpSp>
        <cdr:sp macro="" textlink="">
          <cdr:nvSpPr>
            <cdr:cNvPr id="43" name="TextBox 2"/>
            <cdr:cNvSpPr txBox="1"/>
          </cdr:nvSpPr>
          <cdr:spPr>
            <a:xfrm xmlns:a="http://schemas.openxmlformats.org/drawingml/2006/main">
              <a:off x="29633" y="543420"/>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million</a:t>
              </a:r>
            </a:p>
          </cdr:txBody>
        </cdr:sp>
        <cdr:sp macro="" textlink="'Fig 7 data'!$B$7">
          <cdr:nvSpPr>
            <cdr:cNvPr id="44" name="TextBox 2"/>
            <cdr:cNvSpPr txBox="1"/>
          </cdr:nvSpPr>
          <cdr:spPr>
            <a:xfrm xmlns:a="http://schemas.openxmlformats.org/drawingml/2006/main">
              <a:off x="21166" y="309039"/>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D65A84E4-A2E3-42B0-8CB3-B9F99F6B9B46}" type="TxLink">
                <a:rPr lang="en-GB" sz="1600" b="1">
                  <a:solidFill>
                    <a:srgbClr val="1C625B"/>
                  </a:solidFill>
                  <a:latin typeface="Arial" pitchFamily="34" charset="0"/>
                  <a:cs typeface="Arial" pitchFamily="34" charset="0"/>
                </a:rPr>
                <a:pPr algn="l"/>
                <a:t>0.44</a:t>
              </a:fld>
              <a:endParaRPr lang="en-GB" sz="1600" b="1">
                <a:solidFill>
                  <a:srgbClr val="1C625B"/>
                </a:solidFill>
                <a:latin typeface="Arial" pitchFamily="34" charset="0"/>
                <a:cs typeface="Arial" pitchFamily="34" charset="0"/>
              </a:endParaRPr>
            </a:p>
          </cdr:txBody>
        </cdr:sp>
      </cdr:grpSp>
      <cdr:grpSp>
        <cdr:nvGrpSpPr>
          <cdr:cNvPr id="33" name="Group 32"/>
          <cdr:cNvGrpSpPr/>
        </cdr:nvGrpSpPr>
        <cdr:grpSpPr>
          <a:xfrm xmlns:a="http://schemas.openxmlformats.org/drawingml/2006/main">
            <a:off x="555625" y="2241550"/>
            <a:ext cx="144000" cy="250359"/>
            <a:chOff x="0" y="0"/>
            <a:chExt cx="144000" cy="250359"/>
          </a:xfrm>
        </cdr:grpSpPr>
        <cdr:sp macro="" textlink="">
          <cdr:nvSpPr>
            <cdr:cNvPr id="34" name="Oval 33"/>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5" name="Group 34"/>
            <cdr:cNvGrpSpPr/>
          </cdr:nvGrpSpPr>
          <cdr:grpSpPr>
            <a:xfrm xmlns:a="http://schemas.openxmlformats.org/drawingml/2006/main">
              <a:off x="72719" y="0"/>
              <a:ext cx="0" cy="176389"/>
              <a:chOff x="72719" y="0"/>
              <a:chExt cx="0" cy="171379"/>
            </a:xfrm>
          </cdr:grpSpPr>
          <cdr:cxnSp macro="">
            <cdr:nvCxnSpPr>
              <cdr:cNvPr id="36" name="Straight Arrow Connector 35"/>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0.87358</cdr:x>
      <cdr:y>0.88864</cdr:y>
    </cdr:from>
    <cdr:to>
      <cdr:x>0.99824</cdr:x>
      <cdr:y>0.96332</cdr:y>
    </cdr:to>
    <cdr:sp macro="" textlink="">
      <cdr:nvSpPr>
        <cdr:cNvPr id="37" name="TextBox 1"/>
        <cdr:cNvSpPr txBox="1"/>
      </cdr:nvSpPr>
      <cdr:spPr>
        <a:xfrm xmlns:a="http://schemas.openxmlformats.org/drawingml/2006/main">
          <a:off x="3736975" y="2955925"/>
          <a:ext cx="533269" cy="2484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7B5E7B5C-8D40-405C-9619-24CDA126D47E}" type="TxLink">
            <a:rPr lang="en-US" sz="1200" b="1" i="0" u="none" strike="noStrike">
              <a:solidFill>
                <a:schemeClr val="tx1">
                  <a:lumMod val="65000"/>
                  <a:lumOff val="35000"/>
                </a:schemeClr>
              </a:solidFill>
              <a:latin typeface="Arial"/>
              <a:cs typeface="Arial"/>
            </a:rPr>
            <a:pPr algn="l"/>
            <a:t>2026</a:t>
          </a:fld>
          <a:endParaRPr lang="en-GB" sz="1800" b="1">
            <a:solidFill>
              <a:schemeClr val="tx1">
                <a:lumMod val="65000"/>
                <a:lumOff val="35000"/>
              </a:schemeClr>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0.66469</cdr:x>
      <cdr:y>0.76176</cdr:y>
    </cdr:from>
    <cdr:to>
      <cdr:x>0.90548</cdr:x>
      <cdr:y>0.8539</cdr:y>
    </cdr:to>
    <cdr:sp macro="" textlink="">
      <cdr:nvSpPr>
        <cdr:cNvPr id="3" name="Text Box 2"/>
        <cdr:cNvSpPr txBox="1">
          <a:spLocks xmlns:a="http://schemas.openxmlformats.org/drawingml/2006/main" noChangeArrowheads="1"/>
        </cdr:cNvSpPr>
      </cdr:nvSpPr>
      <cdr:spPr bwMode="auto">
        <a:xfrm xmlns:a="http://schemas.openxmlformats.org/drawingml/2006/main">
          <a:off x="2843396" y="2533884"/>
          <a:ext cx="1030048"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0.22397</cdr:x>
      <cdr:y>0.76952</cdr:y>
    </cdr:from>
    <cdr:to>
      <cdr:x>0.39105</cdr:x>
      <cdr:y>0.86612</cdr:y>
    </cdr:to>
    <cdr:sp macro="" textlink="">
      <cdr:nvSpPr>
        <cdr:cNvPr id="9" name="Text Box 2"/>
        <cdr:cNvSpPr txBox="1">
          <a:spLocks xmlns:a="http://schemas.openxmlformats.org/drawingml/2006/main" noChangeArrowheads="1"/>
        </cdr:cNvSpPr>
      </cdr:nvSpPr>
      <cdr:spPr bwMode="auto">
        <a:xfrm xmlns:a="http://schemas.openxmlformats.org/drawingml/2006/main">
          <a:off x="958093" y="2559677"/>
          <a:ext cx="714733" cy="3213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0.50322</cdr:x>
      <cdr:y>0.8875</cdr:y>
    </cdr:from>
    <cdr:to>
      <cdr:x>0.63236</cdr:x>
      <cdr:y>0.96218</cdr:y>
    </cdr:to>
    <cdr:sp macro="" textlink="'Fig 7 data'!$A$24">
      <cdr:nvSpPr>
        <cdr:cNvPr id="11" name="TextBox 10"/>
        <cdr:cNvSpPr txBox="1"/>
      </cdr:nvSpPr>
      <cdr:spPr>
        <a:xfrm xmlns:a="http://schemas.openxmlformats.org/drawingml/2006/main">
          <a:off x="2152649" y="2952138"/>
          <a:ext cx="552433" cy="2484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565F2A5C-727E-4B65-A8BC-754AB20C7761}" type="TxLink">
            <a:rPr lang="en-GB" sz="1200" b="1">
              <a:solidFill>
                <a:schemeClr val="tx1">
                  <a:lumMod val="65000"/>
                  <a:lumOff val="35000"/>
                </a:schemeClr>
              </a:solidFill>
              <a:latin typeface="Arial" pitchFamily="34" charset="0"/>
              <a:cs typeface="Arial" pitchFamily="34" charset="0"/>
            </a:rPr>
            <a:pPr algn="r"/>
            <a:t>2016</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0.6043</cdr:x>
      <cdr:y>0.8875</cdr:y>
    </cdr:from>
    <cdr:to>
      <cdr:x>0.73479</cdr:x>
      <cdr:y>0.96218</cdr:y>
    </cdr:to>
    <cdr:sp macro="" textlink="'Fig 7 data'!$A$25">
      <cdr:nvSpPr>
        <cdr:cNvPr id="15" name="TextBox 14"/>
        <cdr:cNvSpPr txBox="1"/>
      </cdr:nvSpPr>
      <cdr:spPr>
        <a:xfrm xmlns:a="http://schemas.openxmlformats.org/drawingml/2006/main">
          <a:off x="2585063" y="2952138"/>
          <a:ext cx="558208" cy="2484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A779EFBC-5D00-4069-82D1-742EBDEA74BD}" type="TxLink">
            <a:rPr lang="en-GB" sz="1200" b="1">
              <a:solidFill>
                <a:schemeClr val="tx1">
                  <a:lumMod val="65000"/>
                  <a:lumOff val="35000"/>
                </a:schemeClr>
              </a:solidFill>
              <a:latin typeface="Arial" pitchFamily="34" charset="0"/>
              <a:cs typeface="Arial" pitchFamily="34" charset="0"/>
            </a:rPr>
            <a:pPr algn="l"/>
            <a:t>2017</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0.42506</cdr:x>
      <cdr:y>0</cdr:y>
    </cdr:from>
    <cdr:to>
      <cdr:x>1</cdr:x>
      <cdr:y>0.10714</cdr:y>
    </cdr:to>
    <cdr:sp macro="" textlink="'Fig 7 data'!$D$6">
      <cdr:nvSpPr>
        <cdr:cNvPr id="2" name="TextBox 1"/>
        <cdr:cNvSpPr txBox="1"/>
      </cdr:nvSpPr>
      <cdr:spPr>
        <a:xfrm xmlns:a="http://schemas.openxmlformats.org/drawingml/2006/main">
          <a:off x="1818315" y="0"/>
          <a:ext cx="2459469" cy="3563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C9D17E81-C1AC-4F76-920F-B88B4932558D}" type="TxLink">
            <a:rPr lang="en-GB" sz="1600" b="1">
              <a:solidFill>
                <a:schemeClr val="tx1">
                  <a:lumMod val="50000"/>
                  <a:lumOff val="50000"/>
                </a:schemeClr>
              </a:solidFill>
              <a:latin typeface="Arial" pitchFamily="34" charset="0"/>
              <a:cs typeface="Arial" pitchFamily="34" charset="0"/>
            </a:rPr>
            <a:pPr algn="r"/>
            <a:t>SESplan</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0.75941</cdr:x>
      <cdr:y>0.23971</cdr:y>
    </cdr:from>
    <cdr:to>
      <cdr:x>0.97072</cdr:x>
      <cdr:y>0.44975</cdr:y>
    </cdr:to>
    <cdr:grpSp>
      <cdr:nvGrpSpPr>
        <cdr:cNvPr id="6" name="Group 5"/>
        <cdr:cNvGrpSpPr/>
      </cdr:nvGrpSpPr>
      <cdr:grpSpPr>
        <a:xfrm xmlns:a="http://schemas.openxmlformats.org/drawingml/2006/main">
          <a:off x="3248592" y="797357"/>
          <a:ext cx="903938" cy="698665"/>
          <a:chOff x="3296465" y="688051"/>
          <a:chExt cx="906622" cy="684671"/>
        </a:xfrm>
      </cdr:grpSpPr>
      <cdr:grpSp>
        <cdr:nvGrpSpPr>
          <cdr:cNvPr id="53" name="Group 52"/>
          <cdr:cNvGrpSpPr/>
        </cdr:nvGrpSpPr>
        <cdr:grpSpPr>
          <a:xfrm xmlns:a="http://schemas.openxmlformats.org/drawingml/2006/main">
            <a:off x="3296465" y="688051"/>
            <a:ext cx="906622" cy="424880"/>
            <a:chOff x="-635009" y="-105837"/>
            <a:chExt cx="910196" cy="424894"/>
          </a:xfrm>
        </cdr:grpSpPr>
        <cdr:grpSp>
          <cdr:nvGrpSpPr>
            <cdr:cNvPr id="54" name="Group 53"/>
            <cdr:cNvGrpSpPr/>
          </cdr:nvGrpSpPr>
          <cdr:grpSpPr>
            <a:xfrm xmlns:a="http://schemas.openxmlformats.org/drawingml/2006/main">
              <a:off x="1" y="-12"/>
              <a:ext cx="0" cy="0"/>
              <a:chOff x="1" y="-12"/>
              <a:chExt cx="0" cy="0"/>
            </a:xfrm>
          </cdr:grpSpPr>
        </cdr:grpSp>
        <cdr:sp macro="" textlink="">
          <cdr:nvSpPr>
            <cdr:cNvPr id="55" name="TextBox 2"/>
            <cdr:cNvSpPr txBox="1"/>
          </cdr:nvSpPr>
          <cdr:spPr>
            <a:xfrm xmlns:a="http://schemas.openxmlformats.org/drawingml/2006/main">
              <a:off x="-594791" y="128550"/>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million</a:t>
              </a:r>
            </a:p>
          </cdr:txBody>
        </cdr:sp>
        <cdr:sp macro="" textlink="'Fig 7 data'!$D$34">
          <cdr:nvSpPr>
            <cdr:cNvPr id="56" name="TextBox 2"/>
            <cdr:cNvSpPr txBox="1"/>
          </cdr:nvSpPr>
          <cdr:spPr>
            <a:xfrm xmlns:a="http://schemas.openxmlformats.org/drawingml/2006/main">
              <a:off x="-635009" y="-105837"/>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571D7FF-C468-462D-B140-3287E9D31242}" type="TxLink">
                <a:rPr lang="en-US" sz="1400" b="1" i="0" u="none" strike="noStrike">
                  <a:solidFill>
                    <a:srgbClr val="1C625B"/>
                  </a:solidFill>
                  <a:latin typeface="Arial"/>
                  <a:cs typeface="Arial"/>
                </a:rPr>
                <a:pPr algn="r"/>
                <a:t>1.37</a:t>
              </a:fld>
              <a:endParaRPr lang="en-GB" sz="3200" b="1">
                <a:solidFill>
                  <a:srgbClr val="1C625B"/>
                </a:solidFill>
                <a:latin typeface="Arial" pitchFamily="34" charset="0"/>
                <a:cs typeface="Arial" pitchFamily="34" charset="0"/>
              </a:endParaRPr>
            </a:p>
          </cdr:txBody>
        </cdr:sp>
      </cdr:grpSp>
      <cdr:grpSp>
        <cdr:nvGrpSpPr>
          <cdr:cNvPr id="25" name="Group 24"/>
          <cdr:cNvGrpSpPr/>
        </cdr:nvGrpSpPr>
        <cdr:grpSpPr>
          <a:xfrm xmlns:a="http://schemas.openxmlformats.org/drawingml/2006/main">
            <a:off x="4003675" y="1122363"/>
            <a:ext cx="144000" cy="250359"/>
            <a:chOff x="0" y="0"/>
            <a:chExt cx="144000" cy="250359"/>
          </a:xfrm>
        </cdr:grpSpPr>
        <cdr:sp macro="" textlink="">
          <cdr:nvSpPr>
            <cdr:cNvPr id="26" name="Oval 25"/>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27" name="Group 26"/>
            <cdr:cNvGrpSpPr/>
          </cdr:nvGrpSpPr>
          <cdr:grpSpPr>
            <a:xfrm xmlns:a="http://schemas.openxmlformats.org/drawingml/2006/main">
              <a:off x="72719" y="0"/>
              <a:ext cx="0" cy="176389"/>
              <a:chOff x="72719" y="0"/>
              <a:chExt cx="0" cy="171379"/>
            </a:xfrm>
          </cdr:grpSpPr>
          <cdr:cxnSp macro="">
            <cdr:nvCxnSpPr>
              <cdr:cNvPr id="28" name="Straight Arrow Connector 27"/>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0.49605</cdr:x>
      <cdr:y>0.27199</cdr:y>
    </cdr:from>
    <cdr:to>
      <cdr:x>0.70736</cdr:x>
      <cdr:y>0.48157</cdr:y>
    </cdr:to>
    <cdr:grpSp>
      <cdr:nvGrpSpPr>
        <cdr:cNvPr id="7" name="Group 6"/>
        <cdr:cNvGrpSpPr/>
      </cdr:nvGrpSpPr>
      <cdr:grpSpPr>
        <a:xfrm xmlns:a="http://schemas.openxmlformats.org/drawingml/2006/main">
          <a:off x="2121995" y="904732"/>
          <a:ext cx="903938" cy="697135"/>
          <a:chOff x="1335370" y="895919"/>
          <a:chExt cx="906622" cy="683177"/>
        </a:xfrm>
      </cdr:grpSpPr>
      <cdr:grpSp>
        <cdr:nvGrpSpPr>
          <cdr:cNvPr id="47" name="Group 46"/>
          <cdr:cNvGrpSpPr/>
        </cdr:nvGrpSpPr>
        <cdr:grpSpPr>
          <a:xfrm xmlns:a="http://schemas.openxmlformats.org/drawingml/2006/main">
            <a:off x="1335370" y="895919"/>
            <a:ext cx="906622" cy="414298"/>
            <a:chOff x="-328089" y="-105834"/>
            <a:chExt cx="910196" cy="414310"/>
          </a:xfrm>
        </cdr:grpSpPr>
        <cdr:grpSp>
          <cdr:nvGrpSpPr>
            <cdr:cNvPr id="48" name="Group 47"/>
            <cdr:cNvGrpSpPr/>
          </cdr:nvGrpSpPr>
          <cdr:grpSpPr>
            <a:xfrm xmlns:a="http://schemas.openxmlformats.org/drawingml/2006/main">
              <a:off x="1" y="-9"/>
              <a:ext cx="0" cy="0"/>
              <a:chOff x="0" y="0"/>
              <a:chExt cx="0" cy="0"/>
            </a:xfrm>
          </cdr:grpSpPr>
        </cdr:grpSp>
        <cdr:sp macro="" textlink="">
          <cdr:nvSpPr>
            <cdr:cNvPr id="49" name="TextBox 2"/>
            <cdr:cNvSpPr txBox="1"/>
          </cdr:nvSpPr>
          <cdr:spPr>
            <a:xfrm xmlns:a="http://schemas.openxmlformats.org/drawingml/2006/main">
              <a:off x="-287870" y="117969"/>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million</a:t>
              </a:r>
            </a:p>
          </cdr:txBody>
        </cdr:sp>
        <cdr:sp macro="" textlink="'Fig 7 data'!$D$24">
          <cdr:nvSpPr>
            <cdr:cNvPr id="50" name="TextBox 2"/>
            <cdr:cNvSpPr txBox="1"/>
          </cdr:nvSpPr>
          <cdr:spPr>
            <a:xfrm xmlns:a="http://schemas.openxmlformats.org/drawingml/2006/main">
              <a:off x="-328089" y="-105834"/>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1FE4163-731F-45DB-A95A-F6BAD7695BA9}" type="TxLink">
                <a:rPr lang="en-GB" sz="1600" b="1">
                  <a:solidFill>
                    <a:srgbClr val="1C625B"/>
                  </a:solidFill>
                  <a:latin typeface="Arial" pitchFamily="34" charset="0"/>
                  <a:cs typeface="Arial" pitchFamily="34" charset="0"/>
                </a:rPr>
                <a:pPr algn="ctr"/>
                <a:t>1.29</a:t>
              </a:fld>
              <a:endParaRPr lang="en-GB" sz="1800" b="1">
                <a:solidFill>
                  <a:srgbClr val="1C625B"/>
                </a:solidFill>
                <a:latin typeface="Arial" pitchFamily="34" charset="0"/>
                <a:cs typeface="Arial" pitchFamily="34" charset="0"/>
              </a:endParaRPr>
            </a:p>
          </cdr:txBody>
        </cdr:sp>
      </cdr:grpSp>
      <cdr:grpSp>
        <cdr:nvGrpSpPr>
          <cdr:cNvPr id="29" name="Group 28"/>
          <cdr:cNvGrpSpPr/>
        </cdr:nvGrpSpPr>
        <cdr:grpSpPr>
          <a:xfrm xmlns:a="http://schemas.openxmlformats.org/drawingml/2006/main">
            <a:off x="1709738" y="1328737"/>
            <a:ext cx="144000" cy="250359"/>
            <a:chOff x="0" y="0"/>
            <a:chExt cx="144000" cy="250359"/>
          </a:xfrm>
        </cdr:grpSpPr>
        <cdr:sp macro="" textlink="">
          <cdr:nvSpPr>
            <cdr:cNvPr id="30" name="Oval 29"/>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1" name="Group 30"/>
            <cdr:cNvGrpSpPr/>
          </cdr:nvGrpSpPr>
          <cdr:grpSpPr>
            <a:xfrm xmlns:a="http://schemas.openxmlformats.org/drawingml/2006/main">
              <a:off x="72719" y="0"/>
              <a:ext cx="0" cy="176389"/>
              <a:chOff x="72719" y="0"/>
              <a:chExt cx="0" cy="171379"/>
            </a:xfrm>
          </cdr:grpSpPr>
          <cdr:cxnSp macro="">
            <cdr:nvCxnSpPr>
              <cdr:cNvPr id="32" name="Straight Arrow Connector 31"/>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0.11008</cdr:x>
      <cdr:y>0.27081</cdr:y>
    </cdr:from>
    <cdr:to>
      <cdr:x>0.32138</cdr:x>
      <cdr:y>0.52137</cdr:y>
    </cdr:to>
    <cdr:grpSp>
      <cdr:nvGrpSpPr>
        <cdr:cNvPr id="8" name="Group 7"/>
        <cdr:cNvGrpSpPr/>
      </cdr:nvGrpSpPr>
      <cdr:grpSpPr>
        <a:xfrm xmlns:a="http://schemas.openxmlformats.org/drawingml/2006/main">
          <a:off x="470898" y="900807"/>
          <a:ext cx="903896" cy="833448"/>
          <a:chOff x="472296" y="714752"/>
          <a:chExt cx="906580" cy="816719"/>
        </a:xfrm>
      </cdr:grpSpPr>
      <cdr:grpSp>
        <cdr:nvGrpSpPr>
          <cdr:cNvPr id="41" name="Group 40"/>
          <cdr:cNvGrpSpPr/>
        </cdr:nvGrpSpPr>
        <cdr:grpSpPr>
          <a:xfrm xmlns:a="http://schemas.openxmlformats.org/drawingml/2006/main">
            <a:off x="472296" y="714752"/>
            <a:ext cx="906580" cy="553972"/>
            <a:chOff x="-31752" y="-1"/>
            <a:chExt cx="910181" cy="554002"/>
          </a:xfrm>
        </cdr:grpSpPr>
        <cdr:grpSp>
          <cdr:nvGrpSpPr>
            <cdr:cNvPr id="42" name="Group 41"/>
            <cdr:cNvGrpSpPr/>
          </cdr:nvGrpSpPr>
          <cdr:grpSpPr>
            <a:xfrm xmlns:a="http://schemas.openxmlformats.org/drawingml/2006/main">
              <a:off x="1" y="-1"/>
              <a:ext cx="0" cy="0"/>
              <a:chOff x="0" y="0"/>
              <a:chExt cx="0" cy="0"/>
            </a:xfrm>
          </cdr:grpSpPr>
        </cdr:grpSp>
        <cdr:sp macro="" textlink="">
          <cdr:nvSpPr>
            <cdr:cNvPr id="43" name="TextBox 2"/>
            <cdr:cNvSpPr txBox="1"/>
          </cdr:nvSpPr>
          <cdr:spPr>
            <a:xfrm xmlns:a="http://schemas.openxmlformats.org/drawingml/2006/main">
              <a:off x="-2118" y="363498"/>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million</a:t>
              </a:r>
            </a:p>
          </cdr:txBody>
        </cdr:sp>
        <cdr:sp macro="" textlink="'Fig 7 data'!$D$7">
          <cdr:nvSpPr>
            <cdr:cNvPr id="44" name="TextBox 2"/>
            <cdr:cNvSpPr txBox="1"/>
          </cdr:nvSpPr>
          <cdr:spPr>
            <a:xfrm xmlns:a="http://schemas.openxmlformats.org/drawingml/2006/main">
              <a:off x="-31752" y="129117"/>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F323EB26-F28F-43AA-8723-2221E53AD70E}" type="TxLink">
                <a:rPr lang="en-GB" sz="1600" b="1">
                  <a:solidFill>
                    <a:srgbClr val="1C625B"/>
                  </a:solidFill>
                  <a:latin typeface="Arial" pitchFamily="34" charset="0"/>
                  <a:cs typeface="Arial" pitchFamily="34" charset="0"/>
                </a:rPr>
                <a:pPr algn="l"/>
                <a:t>1.16</a:t>
              </a:fld>
              <a:endParaRPr lang="en-GB" sz="1600" b="1">
                <a:solidFill>
                  <a:srgbClr val="1C625B"/>
                </a:solidFill>
                <a:latin typeface="Arial" pitchFamily="34" charset="0"/>
                <a:cs typeface="Arial" pitchFamily="34" charset="0"/>
              </a:endParaRPr>
            </a:p>
          </cdr:txBody>
        </cdr:sp>
      </cdr:grpSp>
      <cdr:grpSp>
        <cdr:nvGrpSpPr>
          <cdr:cNvPr id="33" name="Group 32"/>
          <cdr:cNvGrpSpPr/>
        </cdr:nvGrpSpPr>
        <cdr:grpSpPr>
          <a:xfrm xmlns:a="http://schemas.openxmlformats.org/drawingml/2006/main">
            <a:off x="534987" y="1281113"/>
            <a:ext cx="144000" cy="250358"/>
            <a:chOff x="0" y="0"/>
            <a:chExt cx="144000" cy="250359"/>
          </a:xfrm>
        </cdr:grpSpPr>
        <cdr:sp macro="" textlink="">
          <cdr:nvSpPr>
            <cdr:cNvPr id="34" name="Oval 33"/>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5" name="Group 34"/>
            <cdr:cNvGrpSpPr/>
          </cdr:nvGrpSpPr>
          <cdr:grpSpPr>
            <a:xfrm xmlns:a="http://schemas.openxmlformats.org/drawingml/2006/main">
              <a:off x="72719" y="0"/>
              <a:ext cx="0" cy="176389"/>
              <a:chOff x="72719" y="0"/>
              <a:chExt cx="0" cy="171379"/>
            </a:xfrm>
          </cdr:grpSpPr>
          <cdr:cxnSp macro="">
            <cdr:nvCxnSpPr>
              <cdr:cNvPr id="36" name="Straight Arrow Connector 35"/>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0.87135</cdr:x>
      <cdr:y>0.88864</cdr:y>
    </cdr:from>
    <cdr:to>
      <cdr:x>0.99601</cdr:x>
      <cdr:y>0.96332</cdr:y>
    </cdr:to>
    <cdr:sp macro="" textlink="">
      <cdr:nvSpPr>
        <cdr:cNvPr id="37" name="TextBox 1"/>
        <cdr:cNvSpPr txBox="1"/>
      </cdr:nvSpPr>
      <cdr:spPr>
        <a:xfrm xmlns:a="http://schemas.openxmlformats.org/drawingml/2006/main">
          <a:off x="3727450" y="2955925"/>
          <a:ext cx="533269" cy="2484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7B5E7B5C-8D40-405C-9619-24CDA126D47E}" type="TxLink">
            <a:rPr lang="en-US" sz="1200" b="1" i="0" u="none" strike="noStrike">
              <a:solidFill>
                <a:schemeClr val="tx1">
                  <a:lumMod val="65000"/>
                  <a:lumOff val="35000"/>
                </a:schemeClr>
              </a:solidFill>
              <a:latin typeface="Arial"/>
              <a:cs typeface="Arial"/>
            </a:rPr>
            <a:pPr algn="l"/>
            <a:t>2026</a:t>
          </a:fld>
          <a:endParaRPr lang="en-GB" sz="1800" b="1">
            <a:solidFill>
              <a:schemeClr val="tx1">
                <a:lumMod val="65000"/>
                <a:lumOff val="35000"/>
              </a:schemeClr>
            </a:solidFill>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0.66268</cdr:x>
      <cdr:y>0.76748</cdr:y>
    </cdr:from>
    <cdr:to>
      <cdr:x>0.90347</cdr:x>
      <cdr:y>0.85962</cdr:y>
    </cdr:to>
    <cdr:sp macro="" textlink="">
      <cdr:nvSpPr>
        <cdr:cNvPr id="3" name="Text Box 2"/>
        <cdr:cNvSpPr txBox="1">
          <a:spLocks xmlns:a="http://schemas.openxmlformats.org/drawingml/2006/main" noChangeArrowheads="1"/>
        </cdr:cNvSpPr>
      </cdr:nvSpPr>
      <cdr:spPr bwMode="auto">
        <a:xfrm xmlns:a="http://schemas.openxmlformats.org/drawingml/2006/main">
          <a:off x="2832005" y="2552911"/>
          <a:ext cx="1029028"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0.22176</cdr:x>
      <cdr:y>0.77524</cdr:y>
    </cdr:from>
    <cdr:to>
      <cdr:x>0.38884</cdr:x>
      <cdr:y>0.87184</cdr:y>
    </cdr:to>
    <cdr:sp macro="" textlink="">
      <cdr:nvSpPr>
        <cdr:cNvPr id="9" name="Text Box 2"/>
        <cdr:cNvSpPr txBox="1">
          <a:spLocks xmlns:a="http://schemas.openxmlformats.org/drawingml/2006/main" noChangeArrowheads="1"/>
        </cdr:cNvSpPr>
      </cdr:nvSpPr>
      <cdr:spPr bwMode="auto">
        <a:xfrm xmlns:a="http://schemas.openxmlformats.org/drawingml/2006/main">
          <a:off x="947705" y="2578727"/>
          <a:ext cx="714025" cy="3213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0.48399</cdr:x>
      <cdr:y>0.88178</cdr:y>
    </cdr:from>
    <cdr:to>
      <cdr:x>0.63001</cdr:x>
      <cdr:y>0.95646</cdr:y>
    </cdr:to>
    <cdr:sp macro="" textlink="'Fig 7 data'!$A$24">
      <cdr:nvSpPr>
        <cdr:cNvPr id="11" name="TextBox 10"/>
        <cdr:cNvSpPr txBox="1"/>
      </cdr:nvSpPr>
      <cdr:spPr>
        <a:xfrm xmlns:a="http://schemas.openxmlformats.org/drawingml/2006/main">
          <a:off x="2068351" y="2933100"/>
          <a:ext cx="624024"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C912718B-C356-4E33-9B62-F4439608198A}" type="TxLink">
            <a:rPr lang="en-GB" sz="1200" b="1">
              <a:solidFill>
                <a:schemeClr val="tx1">
                  <a:lumMod val="65000"/>
                  <a:lumOff val="35000"/>
                </a:schemeClr>
              </a:solidFill>
              <a:latin typeface="Arial" pitchFamily="34" charset="0"/>
              <a:cs typeface="Arial" pitchFamily="34" charset="0"/>
            </a:rPr>
            <a:pPr algn="r"/>
            <a:t>2016</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0.60003</cdr:x>
      <cdr:y>0.88178</cdr:y>
    </cdr:from>
    <cdr:to>
      <cdr:x>0.72808</cdr:x>
      <cdr:y>0.95646</cdr:y>
    </cdr:to>
    <cdr:sp macro="" textlink="'Fig 7 data'!$A$25">
      <cdr:nvSpPr>
        <cdr:cNvPr id="15" name="TextBox 14"/>
        <cdr:cNvSpPr txBox="1"/>
      </cdr:nvSpPr>
      <cdr:spPr>
        <a:xfrm xmlns:a="http://schemas.openxmlformats.org/drawingml/2006/main">
          <a:off x="2564269" y="2933100"/>
          <a:ext cx="547228"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85BE9521-EACF-4C38-BAA0-845D5F144231}" type="TxLink">
            <a:rPr lang="en-GB" sz="1200" b="1">
              <a:solidFill>
                <a:schemeClr val="tx1">
                  <a:lumMod val="65000"/>
                  <a:lumOff val="35000"/>
                </a:schemeClr>
              </a:solidFill>
              <a:latin typeface="Arial" pitchFamily="34" charset="0"/>
              <a:cs typeface="Arial" pitchFamily="34" charset="0"/>
            </a:rPr>
            <a:pPr algn="l"/>
            <a:t>2017</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0.42506</cdr:x>
      <cdr:y>0.33722</cdr:y>
    </cdr:from>
    <cdr:to>
      <cdr:x>1</cdr:x>
      <cdr:y>0.44436</cdr:y>
    </cdr:to>
    <cdr:sp macro="" textlink="'Fig 7 data'!$E$6">
      <cdr:nvSpPr>
        <cdr:cNvPr id="2" name="TextBox 1"/>
        <cdr:cNvSpPr txBox="1"/>
      </cdr:nvSpPr>
      <cdr:spPr>
        <a:xfrm xmlns:a="http://schemas.openxmlformats.org/drawingml/2006/main">
          <a:off x="1816515" y="1121695"/>
          <a:ext cx="2457035" cy="3563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8C5DD6BD-1D1B-4615-9C27-BEF0734480A4}" type="TxLink">
            <a:rPr lang="en-GB" sz="1600" b="1">
              <a:solidFill>
                <a:schemeClr val="tx1">
                  <a:lumMod val="50000"/>
                  <a:lumOff val="50000"/>
                </a:schemeClr>
              </a:solidFill>
              <a:latin typeface="Arial" pitchFamily="34" charset="0"/>
              <a:cs typeface="Arial" pitchFamily="34" charset="0"/>
            </a:rPr>
            <a:pPr algn="r"/>
            <a:t>TAYplan</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0.76095</cdr:x>
      <cdr:y>0.51803</cdr:y>
    </cdr:from>
    <cdr:to>
      <cdr:x>0.97226</cdr:x>
      <cdr:y>0.7291</cdr:y>
    </cdr:to>
    <cdr:grpSp>
      <cdr:nvGrpSpPr>
        <cdr:cNvPr id="8" name="Group 7"/>
        <cdr:cNvGrpSpPr/>
      </cdr:nvGrpSpPr>
      <cdr:grpSpPr>
        <a:xfrm xmlns:a="http://schemas.openxmlformats.org/drawingml/2006/main">
          <a:off x="3251958" y="1723145"/>
          <a:ext cx="903044" cy="702091"/>
          <a:chOff x="3261488" y="1494559"/>
          <a:chExt cx="903044" cy="702075"/>
        </a:xfrm>
      </cdr:grpSpPr>
      <cdr:grpSp>
        <cdr:nvGrpSpPr>
          <cdr:cNvPr id="53" name="Group 52"/>
          <cdr:cNvGrpSpPr/>
        </cdr:nvGrpSpPr>
        <cdr:grpSpPr>
          <a:xfrm xmlns:a="http://schemas.openxmlformats.org/drawingml/2006/main">
            <a:off x="3261488" y="1494559"/>
            <a:ext cx="903044" cy="433581"/>
            <a:chOff x="-645592" y="-190506"/>
            <a:chExt cx="910196" cy="424894"/>
          </a:xfrm>
        </cdr:grpSpPr>
        <cdr:grpSp>
          <cdr:nvGrpSpPr>
            <cdr:cNvPr id="54" name="Group 53"/>
            <cdr:cNvGrpSpPr/>
          </cdr:nvGrpSpPr>
          <cdr:grpSpPr>
            <a:xfrm xmlns:a="http://schemas.openxmlformats.org/drawingml/2006/main">
              <a:off x="1" y="-11"/>
              <a:ext cx="0" cy="0"/>
              <a:chOff x="0" y="0"/>
              <a:chExt cx="0" cy="0"/>
            </a:xfrm>
          </cdr:grpSpPr>
        </cdr:grpSp>
        <cdr:sp macro="" textlink="">
          <cdr:nvSpPr>
            <cdr:cNvPr id="55" name="TextBox 2"/>
            <cdr:cNvSpPr txBox="1"/>
          </cdr:nvSpPr>
          <cdr:spPr>
            <a:xfrm xmlns:a="http://schemas.openxmlformats.org/drawingml/2006/main">
              <a:off x="-605374" y="43881"/>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million</a:t>
              </a:r>
            </a:p>
          </cdr:txBody>
        </cdr:sp>
        <cdr:sp macro="" textlink="'Fig 7 data'!$E$34">
          <cdr:nvSpPr>
            <cdr:cNvPr id="56" name="TextBox 2"/>
            <cdr:cNvSpPr txBox="1"/>
          </cdr:nvSpPr>
          <cdr:spPr>
            <a:xfrm xmlns:a="http://schemas.openxmlformats.org/drawingml/2006/main">
              <a:off x="-645592" y="-190506"/>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9B23347-B82D-42A4-9D8B-B3AAD7F62878}" type="TxLink">
                <a:rPr lang="en-US" sz="1400" b="1" i="0" u="none" strike="noStrike">
                  <a:solidFill>
                    <a:srgbClr val="1C625B"/>
                  </a:solidFill>
                  <a:latin typeface="Arial"/>
                  <a:cs typeface="Arial"/>
                </a:rPr>
                <a:pPr algn="r"/>
                <a:t>0.50</a:t>
              </a:fld>
              <a:endParaRPr lang="en-GB" sz="3200" b="1">
                <a:solidFill>
                  <a:srgbClr val="1C625B"/>
                </a:solidFill>
                <a:latin typeface="Arial" pitchFamily="34" charset="0"/>
                <a:cs typeface="Arial" pitchFamily="34" charset="0"/>
              </a:endParaRPr>
            </a:p>
          </cdr:txBody>
        </cdr:sp>
      </cdr:grpSp>
      <cdr:grpSp>
        <cdr:nvGrpSpPr>
          <cdr:cNvPr id="25" name="Group 24"/>
          <cdr:cNvGrpSpPr/>
        </cdr:nvGrpSpPr>
        <cdr:grpSpPr>
          <a:xfrm xmlns:a="http://schemas.openxmlformats.org/drawingml/2006/main">
            <a:off x="3956050" y="1946275"/>
            <a:ext cx="144000" cy="250359"/>
            <a:chOff x="171450" y="9525"/>
            <a:chExt cx="144000" cy="250359"/>
          </a:xfrm>
        </cdr:grpSpPr>
        <cdr:sp macro="" textlink="">
          <cdr:nvSpPr>
            <cdr:cNvPr id="26" name="Oval 25"/>
            <cdr:cNvSpPr>
              <a:spLocks xmlns:a="http://schemas.openxmlformats.org/drawingml/2006/main" noChangeAspect="1"/>
            </cdr:cNvSpPr>
          </cdr:nvSpPr>
          <cdr:spPr>
            <a:xfrm xmlns:a="http://schemas.openxmlformats.org/drawingml/2006/main">
              <a:off x="171450" y="115532"/>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27" name="Group 26"/>
            <cdr:cNvGrpSpPr/>
          </cdr:nvGrpSpPr>
          <cdr:grpSpPr>
            <a:xfrm xmlns:a="http://schemas.openxmlformats.org/drawingml/2006/main">
              <a:off x="253694" y="9525"/>
              <a:ext cx="0" cy="176389"/>
              <a:chOff x="253694" y="9254"/>
              <a:chExt cx="0" cy="171379"/>
            </a:xfrm>
          </cdr:grpSpPr>
          <cdr:cxnSp macro="">
            <cdr:nvCxnSpPr>
              <cdr:cNvPr id="28" name="Straight Arrow Connector 27"/>
              <cdr:cNvCxnSpPr/>
            </cdr:nvCxnSpPr>
            <cdr:spPr>
              <a:xfrm xmlns:a="http://schemas.openxmlformats.org/drawingml/2006/main">
                <a:off x="253694" y="9254"/>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0.4958</cdr:x>
      <cdr:y>0.52816</cdr:y>
    </cdr:from>
    <cdr:to>
      <cdr:x>0.70711</cdr:x>
      <cdr:y>0.73483</cdr:y>
    </cdr:to>
    <cdr:grpSp>
      <cdr:nvGrpSpPr>
        <cdr:cNvPr id="7" name="Group 6"/>
        <cdr:cNvGrpSpPr/>
      </cdr:nvGrpSpPr>
      <cdr:grpSpPr>
        <a:xfrm xmlns:a="http://schemas.openxmlformats.org/drawingml/2006/main">
          <a:off x="2118826" y="1756841"/>
          <a:ext cx="903044" cy="687455"/>
          <a:chOff x="1299672" y="1594914"/>
          <a:chExt cx="903044" cy="687445"/>
        </a:xfrm>
      </cdr:grpSpPr>
      <cdr:grpSp>
        <cdr:nvGrpSpPr>
          <cdr:cNvPr id="47" name="Group 46"/>
          <cdr:cNvGrpSpPr/>
        </cdr:nvGrpSpPr>
        <cdr:grpSpPr>
          <a:xfrm xmlns:a="http://schemas.openxmlformats.org/drawingml/2006/main">
            <a:off x="1299672" y="1594914"/>
            <a:ext cx="903044" cy="422792"/>
            <a:chOff x="-349256" y="-137585"/>
            <a:chExt cx="910196" cy="414312"/>
          </a:xfrm>
        </cdr:grpSpPr>
        <cdr:grpSp>
          <cdr:nvGrpSpPr>
            <cdr:cNvPr id="48" name="Group 47"/>
            <cdr:cNvGrpSpPr/>
          </cdr:nvGrpSpPr>
          <cdr:grpSpPr>
            <a:xfrm xmlns:a="http://schemas.openxmlformats.org/drawingml/2006/main">
              <a:off x="1" y="-10"/>
              <a:ext cx="0" cy="0"/>
              <a:chOff x="0" y="0"/>
              <a:chExt cx="0" cy="0"/>
            </a:xfrm>
          </cdr:grpSpPr>
        </cdr:grpSp>
        <cdr:sp macro="" textlink="">
          <cdr:nvSpPr>
            <cdr:cNvPr id="49" name="TextBox 2"/>
            <cdr:cNvSpPr txBox="1"/>
          </cdr:nvSpPr>
          <cdr:spPr>
            <a:xfrm xmlns:a="http://schemas.openxmlformats.org/drawingml/2006/main">
              <a:off x="-309037" y="86220"/>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million</a:t>
              </a:r>
            </a:p>
          </cdr:txBody>
        </cdr:sp>
        <cdr:sp macro="" textlink="'Fig 7 data'!$E$24">
          <cdr:nvSpPr>
            <cdr:cNvPr id="50" name="TextBox 2"/>
            <cdr:cNvSpPr txBox="1"/>
          </cdr:nvSpPr>
          <cdr:spPr>
            <a:xfrm xmlns:a="http://schemas.openxmlformats.org/drawingml/2006/main">
              <a:off x="-349256" y="-137585"/>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2C8D900-167B-4659-AF70-F35BCA08CF78}" type="TxLink">
                <a:rPr lang="en-GB" sz="1600" b="1">
                  <a:solidFill>
                    <a:srgbClr val="1C625B"/>
                  </a:solidFill>
                  <a:latin typeface="Arial" pitchFamily="34" charset="0"/>
                  <a:cs typeface="Arial" pitchFamily="34" charset="0"/>
                </a:rPr>
                <a:pPr algn="ctr"/>
                <a:t>0.49</a:t>
              </a:fld>
              <a:endParaRPr lang="en-GB" sz="1800" b="1">
                <a:solidFill>
                  <a:srgbClr val="1C625B"/>
                </a:solidFill>
                <a:latin typeface="Arial" pitchFamily="34" charset="0"/>
                <a:cs typeface="Arial" pitchFamily="34" charset="0"/>
              </a:endParaRPr>
            </a:p>
          </cdr:txBody>
        </cdr:sp>
      </cdr:grpSp>
      <cdr:grpSp>
        <cdr:nvGrpSpPr>
          <cdr:cNvPr id="29" name="Group 28"/>
          <cdr:cNvGrpSpPr/>
        </cdr:nvGrpSpPr>
        <cdr:grpSpPr>
          <a:xfrm xmlns:a="http://schemas.openxmlformats.org/drawingml/2006/main">
            <a:off x="1689100" y="2032000"/>
            <a:ext cx="144000" cy="250359"/>
            <a:chOff x="-9525" y="0"/>
            <a:chExt cx="144000" cy="250359"/>
          </a:xfrm>
        </cdr:grpSpPr>
        <cdr:sp macro="" textlink="">
          <cdr:nvSpPr>
            <cdr:cNvPr id="30" name="Oval 29"/>
            <cdr:cNvSpPr>
              <a:spLocks xmlns:a="http://schemas.openxmlformats.org/drawingml/2006/main" noChangeAspect="1"/>
            </cdr:cNvSpPr>
          </cdr:nvSpPr>
          <cdr:spPr>
            <a:xfrm xmlns:a="http://schemas.openxmlformats.org/drawingml/2006/main">
              <a:off x="-9525"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1" name="Group 30"/>
            <cdr:cNvGrpSpPr/>
          </cdr:nvGrpSpPr>
          <cdr:grpSpPr>
            <a:xfrm xmlns:a="http://schemas.openxmlformats.org/drawingml/2006/main">
              <a:off x="72719" y="0"/>
              <a:ext cx="0" cy="176389"/>
              <a:chOff x="72719" y="0"/>
              <a:chExt cx="0" cy="171379"/>
            </a:xfrm>
          </cdr:grpSpPr>
          <cdr:cxnSp macro="">
            <cdr:nvCxnSpPr>
              <cdr:cNvPr id="32" name="Straight Arrow Connector 31"/>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0.10921</cdr:x>
      <cdr:y>0.47488</cdr:y>
    </cdr:from>
    <cdr:to>
      <cdr:x>0.31885</cdr:x>
      <cdr:y>0.75201</cdr:y>
    </cdr:to>
    <cdr:grpSp>
      <cdr:nvGrpSpPr>
        <cdr:cNvPr id="6" name="Group 5"/>
        <cdr:cNvGrpSpPr/>
      </cdr:nvGrpSpPr>
      <cdr:grpSpPr>
        <a:xfrm xmlns:a="http://schemas.openxmlformats.org/drawingml/2006/main">
          <a:off x="466714" y="1579613"/>
          <a:ext cx="895907" cy="921829"/>
          <a:chOff x="466714" y="1455794"/>
          <a:chExt cx="895907" cy="921815"/>
        </a:xfrm>
      </cdr:grpSpPr>
      <cdr:grpSp>
        <cdr:nvGrpSpPr>
          <cdr:cNvPr id="41" name="Group 40"/>
          <cdr:cNvGrpSpPr/>
        </cdr:nvGrpSpPr>
        <cdr:grpSpPr>
          <a:xfrm xmlns:a="http://schemas.openxmlformats.org/drawingml/2006/main">
            <a:off x="466714" y="1455794"/>
            <a:ext cx="895907" cy="639742"/>
            <a:chOff x="-1" y="-28600"/>
            <a:chExt cx="910181" cy="614352"/>
          </a:xfrm>
        </cdr:grpSpPr>
        <cdr:grpSp>
          <cdr:nvGrpSpPr>
            <cdr:cNvPr id="42" name="Group 41"/>
            <cdr:cNvGrpSpPr/>
          </cdr:nvGrpSpPr>
          <cdr:grpSpPr>
            <a:xfrm xmlns:a="http://schemas.openxmlformats.org/drawingml/2006/main">
              <a:off x="3759" y="-28600"/>
              <a:ext cx="0" cy="0"/>
              <a:chOff x="0" y="0"/>
              <a:chExt cx="0" cy="0"/>
            </a:xfrm>
          </cdr:grpSpPr>
        </cdr:grpSp>
        <cdr:sp macro="" textlink="">
          <cdr:nvSpPr>
            <cdr:cNvPr id="43" name="TextBox 2"/>
            <cdr:cNvSpPr txBox="1"/>
          </cdr:nvSpPr>
          <cdr:spPr>
            <a:xfrm xmlns:a="http://schemas.openxmlformats.org/drawingml/2006/main">
              <a:off x="8466" y="395249"/>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million</a:t>
              </a:r>
            </a:p>
          </cdr:txBody>
        </cdr:sp>
        <cdr:sp macro="" textlink="'Fig 7 data'!$E$7">
          <cdr:nvSpPr>
            <cdr:cNvPr id="44" name="TextBox 2"/>
            <cdr:cNvSpPr txBox="1"/>
          </cdr:nvSpPr>
          <cdr:spPr>
            <a:xfrm xmlns:a="http://schemas.openxmlformats.org/drawingml/2006/main">
              <a:off x="-1" y="160868"/>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5E550690-A198-4844-8A8D-8C23746D8200}" type="TxLink">
                <a:rPr lang="en-GB" sz="1600" b="1">
                  <a:solidFill>
                    <a:srgbClr val="1C625B"/>
                  </a:solidFill>
                  <a:latin typeface="Arial" pitchFamily="34" charset="0"/>
                  <a:cs typeface="Arial" pitchFamily="34" charset="0"/>
                </a:rPr>
                <a:pPr algn="l"/>
                <a:t>0.46</a:t>
              </a:fld>
              <a:endParaRPr lang="en-GB" sz="1600" b="1">
                <a:solidFill>
                  <a:srgbClr val="1C625B"/>
                </a:solidFill>
                <a:latin typeface="Arial" pitchFamily="34" charset="0"/>
                <a:cs typeface="Arial" pitchFamily="34" charset="0"/>
              </a:endParaRPr>
            </a:p>
          </cdr:txBody>
        </cdr:sp>
      </cdr:grpSp>
      <cdr:grpSp>
        <cdr:nvGrpSpPr>
          <cdr:cNvPr id="33" name="Group 32"/>
          <cdr:cNvGrpSpPr/>
        </cdr:nvGrpSpPr>
        <cdr:grpSpPr>
          <a:xfrm xmlns:a="http://schemas.openxmlformats.org/drawingml/2006/main">
            <a:off x="527050" y="2127250"/>
            <a:ext cx="144000" cy="250359"/>
            <a:chOff x="0" y="0"/>
            <a:chExt cx="144000" cy="250359"/>
          </a:xfrm>
        </cdr:grpSpPr>
        <cdr:sp macro="" textlink="">
          <cdr:nvSpPr>
            <cdr:cNvPr id="34" name="Oval 33"/>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5" name="Group 34"/>
            <cdr:cNvGrpSpPr/>
          </cdr:nvGrpSpPr>
          <cdr:grpSpPr>
            <a:xfrm xmlns:a="http://schemas.openxmlformats.org/drawingml/2006/main">
              <a:off x="72719" y="0"/>
              <a:ext cx="0" cy="176389"/>
              <a:chOff x="72719" y="0"/>
              <a:chExt cx="0" cy="171379"/>
            </a:xfrm>
          </cdr:grpSpPr>
          <cdr:cxnSp macro="">
            <cdr:nvCxnSpPr>
              <cdr:cNvPr id="36" name="Straight Arrow Connector 35"/>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0.87444</cdr:x>
      <cdr:y>0.88291</cdr:y>
    </cdr:from>
    <cdr:to>
      <cdr:x>0.99923</cdr:x>
      <cdr:y>0.95759</cdr:y>
    </cdr:to>
    <cdr:sp macro="" textlink="">
      <cdr:nvSpPr>
        <cdr:cNvPr id="37" name="TextBox 1"/>
        <cdr:cNvSpPr txBox="1"/>
      </cdr:nvSpPr>
      <cdr:spPr>
        <a:xfrm xmlns:a="http://schemas.openxmlformats.org/drawingml/2006/main">
          <a:off x="3736975" y="2936875"/>
          <a:ext cx="533269" cy="2484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7B5E7B5C-8D40-405C-9619-24CDA126D47E}" type="TxLink">
            <a:rPr lang="en-US" sz="1200" b="1" i="0" u="none" strike="noStrike">
              <a:solidFill>
                <a:schemeClr val="tx1">
                  <a:lumMod val="65000"/>
                  <a:lumOff val="35000"/>
                </a:schemeClr>
              </a:solidFill>
              <a:latin typeface="Arial"/>
              <a:cs typeface="Arial"/>
            </a:rPr>
            <a:pPr algn="l"/>
            <a:t>2026</a:t>
          </a:fld>
          <a:endParaRPr lang="en-GB" sz="1800" b="1">
            <a:solidFill>
              <a:schemeClr val="tx1">
                <a:lumMod val="65000"/>
                <a:lumOff val="35000"/>
              </a:schemeClr>
            </a:solidFill>
            <a:latin typeface="Arial" pitchFamily="34" charset="0"/>
            <a:cs typeface="Arial"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0.66692</cdr:x>
      <cdr:y>0.75604</cdr:y>
    </cdr:from>
    <cdr:to>
      <cdr:x>0.90771</cdr:x>
      <cdr:y>0.84818</cdr:y>
    </cdr:to>
    <cdr:sp macro="" textlink="">
      <cdr:nvSpPr>
        <cdr:cNvPr id="3" name="Text Box 2"/>
        <cdr:cNvSpPr txBox="1">
          <a:spLocks xmlns:a="http://schemas.openxmlformats.org/drawingml/2006/main" noChangeArrowheads="1"/>
        </cdr:cNvSpPr>
      </cdr:nvSpPr>
      <cdr:spPr bwMode="auto">
        <a:xfrm xmlns:a="http://schemas.openxmlformats.org/drawingml/2006/main">
          <a:off x="2852921" y="2514836"/>
          <a:ext cx="1030047"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0.22397</cdr:x>
      <cdr:y>0.76093</cdr:y>
    </cdr:from>
    <cdr:to>
      <cdr:x>0.39105</cdr:x>
      <cdr:y>0.85753</cdr:y>
    </cdr:to>
    <cdr:sp macro="" textlink="">
      <cdr:nvSpPr>
        <cdr:cNvPr id="9" name="Text Box 2"/>
        <cdr:cNvSpPr txBox="1">
          <a:spLocks xmlns:a="http://schemas.openxmlformats.org/drawingml/2006/main" noChangeArrowheads="1"/>
        </cdr:cNvSpPr>
      </cdr:nvSpPr>
      <cdr:spPr bwMode="auto">
        <a:xfrm xmlns:a="http://schemas.openxmlformats.org/drawingml/2006/main">
          <a:off x="958093" y="2531102"/>
          <a:ext cx="714732" cy="3213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0.48115</cdr:x>
      <cdr:y>0.8961</cdr:y>
    </cdr:from>
    <cdr:to>
      <cdr:x>0.63101</cdr:x>
      <cdr:y>0.97078</cdr:y>
    </cdr:to>
    <cdr:sp macro="" textlink="'Fig 7 data'!$A$24">
      <cdr:nvSpPr>
        <cdr:cNvPr id="11" name="TextBox 10"/>
        <cdr:cNvSpPr txBox="1"/>
      </cdr:nvSpPr>
      <cdr:spPr>
        <a:xfrm xmlns:a="http://schemas.openxmlformats.org/drawingml/2006/main">
          <a:off x="2058238" y="2980747"/>
          <a:ext cx="641069"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7DFFAE38-C078-454A-8941-B0241038779D}" type="TxLink">
            <a:rPr lang="en-GB" sz="1200" b="1">
              <a:solidFill>
                <a:schemeClr val="tx1">
                  <a:lumMod val="65000"/>
                  <a:lumOff val="35000"/>
                </a:schemeClr>
              </a:solidFill>
              <a:latin typeface="Arial" pitchFamily="34" charset="0"/>
              <a:cs typeface="Arial" pitchFamily="34" charset="0"/>
            </a:rPr>
            <a:pPr algn="r"/>
            <a:t>2016</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0.60137</cdr:x>
      <cdr:y>0.8961</cdr:y>
    </cdr:from>
    <cdr:to>
      <cdr:x>0.72603</cdr:x>
      <cdr:y>0.97078</cdr:y>
    </cdr:to>
    <cdr:sp macro="" textlink="'Fig 7 data'!$A$25">
      <cdr:nvSpPr>
        <cdr:cNvPr id="15" name="TextBox 14"/>
        <cdr:cNvSpPr txBox="1"/>
      </cdr:nvSpPr>
      <cdr:spPr>
        <a:xfrm xmlns:a="http://schemas.openxmlformats.org/drawingml/2006/main">
          <a:off x="2572542" y="2980747"/>
          <a:ext cx="533269"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E5183CF-B1FB-47B3-9D3D-6A75FDE743DE}" type="TxLink">
            <a:rPr lang="en-GB" sz="1200" b="1">
              <a:solidFill>
                <a:schemeClr val="tx1">
                  <a:lumMod val="65000"/>
                  <a:lumOff val="35000"/>
                </a:schemeClr>
              </a:solidFill>
              <a:latin typeface="Arial" pitchFamily="34" charset="0"/>
              <a:cs typeface="Arial" pitchFamily="34" charset="0"/>
            </a:rPr>
            <a:pPr algn="l"/>
            <a:t>2017</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0.42291</cdr:x>
      <cdr:y>0</cdr:y>
    </cdr:from>
    <cdr:to>
      <cdr:x>0.99785</cdr:x>
      <cdr:y>0.09386</cdr:y>
    </cdr:to>
    <cdr:sp macro="" textlink="'Fig 7 data'!$C$6">
      <cdr:nvSpPr>
        <cdr:cNvPr id="2" name="TextBox 1"/>
        <cdr:cNvSpPr txBox="1"/>
      </cdr:nvSpPr>
      <cdr:spPr>
        <a:xfrm xmlns:a="http://schemas.openxmlformats.org/drawingml/2006/main">
          <a:off x="1809113" y="0"/>
          <a:ext cx="2459469" cy="31221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fld id="{BB097677-7DE3-4000-8AB9-9EF20C376888}" type="TxLink">
            <a:rPr lang="en-GB" sz="1600" b="1">
              <a:solidFill>
                <a:schemeClr val="tx1">
                  <a:lumMod val="50000"/>
                  <a:lumOff val="50000"/>
                </a:schemeClr>
              </a:solidFill>
              <a:latin typeface="Arial" pitchFamily="34" charset="0"/>
              <a:cs typeface="Arial" pitchFamily="34" charset="0"/>
            </a:rPr>
            <a:pPr algn="r"/>
            <a:t>Clydeplan</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0.49559</cdr:x>
      <cdr:y>0.09703</cdr:y>
    </cdr:from>
    <cdr:to>
      <cdr:x>0.7069</cdr:x>
      <cdr:y>0.3088</cdr:y>
    </cdr:to>
    <cdr:grpSp>
      <cdr:nvGrpSpPr>
        <cdr:cNvPr id="8" name="Group 7"/>
        <cdr:cNvGrpSpPr/>
      </cdr:nvGrpSpPr>
      <cdr:grpSpPr>
        <a:xfrm xmlns:a="http://schemas.openxmlformats.org/drawingml/2006/main">
          <a:off x="2120026" y="322755"/>
          <a:ext cx="903939" cy="704419"/>
          <a:chOff x="1325788" y="335123"/>
          <a:chExt cx="907964" cy="710475"/>
        </a:xfrm>
      </cdr:grpSpPr>
      <cdr:grpSp>
        <cdr:nvGrpSpPr>
          <cdr:cNvPr id="7" name="Group 6"/>
          <cdr:cNvGrpSpPr/>
        </cdr:nvGrpSpPr>
        <cdr:grpSpPr>
          <a:xfrm xmlns:a="http://schemas.openxmlformats.org/drawingml/2006/main">
            <a:off x="1697264" y="795238"/>
            <a:ext cx="144000" cy="250360"/>
            <a:chOff x="1697264" y="795239"/>
            <a:chExt cx="144000" cy="250359"/>
          </a:xfrm>
        </cdr:grpSpPr>
        <cdr:sp macro="" textlink="">
          <cdr:nvSpPr>
            <cdr:cNvPr id="25" name="Oval 24"/>
            <cdr:cNvSpPr>
              <a:spLocks xmlns:a="http://schemas.openxmlformats.org/drawingml/2006/main" noChangeAspect="1"/>
            </cdr:cNvSpPr>
          </cdr:nvSpPr>
          <cdr:spPr>
            <a:xfrm xmlns:a="http://schemas.openxmlformats.org/drawingml/2006/main">
              <a:off x="1697264" y="901246"/>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48" name="Group 47"/>
            <cdr:cNvGrpSpPr/>
          </cdr:nvGrpSpPr>
          <cdr:grpSpPr>
            <a:xfrm xmlns:a="http://schemas.openxmlformats.org/drawingml/2006/main">
              <a:off x="1769982" y="795239"/>
              <a:ext cx="0" cy="181545"/>
              <a:chOff x="106613" y="484985"/>
              <a:chExt cx="0" cy="176389"/>
            </a:xfrm>
          </cdr:grpSpPr>
          <cdr:cxnSp macro="">
            <cdr:nvCxnSpPr>
              <cdr:cNvPr id="52" name="Straight Arrow Connector 51"/>
              <cdr:cNvCxnSpPr/>
            </cdr:nvCxnSpPr>
            <cdr:spPr>
              <a:xfrm xmlns:a="http://schemas.openxmlformats.org/drawingml/2006/main">
                <a:off x="106613" y="484985"/>
                <a:ext cx="0" cy="17638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sp macro="" textlink="">
        <cdr:nvSpPr>
          <cdr:cNvPr id="49" name="TextBox 2"/>
          <cdr:cNvSpPr txBox="1"/>
        </cdr:nvSpPr>
        <cdr:spPr>
          <a:xfrm xmlns:a="http://schemas.openxmlformats.org/drawingml/2006/main">
            <a:off x="1365908" y="565458"/>
            <a:ext cx="857289" cy="196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million</a:t>
            </a:r>
          </a:p>
        </cdr:txBody>
      </cdr:sp>
      <cdr:sp macro="" textlink="'Fig 7 data'!$C$24">
        <cdr:nvSpPr>
          <cdr:cNvPr id="50" name="TextBox 2"/>
          <cdr:cNvSpPr txBox="1"/>
        </cdr:nvSpPr>
        <cdr:spPr>
          <a:xfrm xmlns:a="http://schemas.openxmlformats.org/drawingml/2006/main">
            <a:off x="1325788" y="335123"/>
            <a:ext cx="907964" cy="3180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E3C7DBD-AECA-4361-A783-A4525564C433}" type="TxLink">
              <a:rPr lang="en-GB" sz="1600" b="1">
                <a:solidFill>
                  <a:srgbClr val="1C625B"/>
                </a:solidFill>
                <a:latin typeface="Arial" pitchFamily="34" charset="0"/>
                <a:cs typeface="Arial" pitchFamily="34" charset="0"/>
              </a:rPr>
              <a:pPr algn="ctr"/>
              <a:t>1.81</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0.11207</cdr:x>
      <cdr:y>0.03285</cdr:y>
    </cdr:from>
    <cdr:to>
      <cdr:x>0.32828</cdr:x>
      <cdr:y>0.33515</cdr:y>
    </cdr:to>
    <cdr:grpSp>
      <cdr:nvGrpSpPr>
        <cdr:cNvPr id="10" name="Group 9"/>
        <cdr:cNvGrpSpPr/>
      </cdr:nvGrpSpPr>
      <cdr:grpSpPr>
        <a:xfrm xmlns:a="http://schemas.openxmlformats.org/drawingml/2006/main">
          <a:off x="479411" y="109270"/>
          <a:ext cx="924900" cy="1005554"/>
          <a:chOff x="481531" y="110199"/>
          <a:chExt cx="929033" cy="1014192"/>
        </a:xfrm>
      </cdr:grpSpPr>
      <cdr:grpSp>
        <cdr:nvGrpSpPr>
          <cdr:cNvPr id="41" name="Group 40"/>
          <cdr:cNvGrpSpPr/>
        </cdr:nvGrpSpPr>
        <cdr:grpSpPr>
          <a:xfrm xmlns:a="http://schemas.openxmlformats.org/drawingml/2006/main">
            <a:off x="481531" y="110199"/>
            <a:ext cx="929033" cy="750813"/>
            <a:chOff x="0" y="-2"/>
            <a:chExt cx="931347" cy="729519"/>
          </a:xfrm>
        </cdr:grpSpPr>
        <cdr:grpSp>
          <cdr:nvGrpSpPr>
            <cdr:cNvPr id="42" name="Group 41"/>
            <cdr:cNvGrpSpPr/>
          </cdr:nvGrpSpPr>
          <cdr:grpSpPr>
            <a:xfrm xmlns:a="http://schemas.openxmlformats.org/drawingml/2006/main">
              <a:off x="0" y="-2"/>
              <a:ext cx="0" cy="0"/>
              <a:chOff x="0" y="0"/>
              <a:chExt cx="0" cy="0"/>
            </a:xfrm>
          </cdr:grpSpPr>
        </cdr:grpSp>
        <cdr:sp macro="" textlink="">
          <cdr:nvSpPr>
            <cdr:cNvPr id="43" name="TextBox 2"/>
            <cdr:cNvSpPr txBox="1"/>
          </cdr:nvSpPr>
          <cdr:spPr>
            <a:xfrm xmlns:a="http://schemas.openxmlformats.org/drawingml/2006/main">
              <a:off x="29633" y="539014"/>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million</a:t>
              </a:r>
            </a:p>
          </cdr:txBody>
        </cdr:sp>
        <cdr:sp macro="" textlink="'Fig 7 data'!$C$7">
          <cdr:nvSpPr>
            <cdr:cNvPr id="44" name="TextBox 2"/>
            <cdr:cNvSpPr txBox="1"/>
          </cdr:nvSpPr>
          <cdr:spPr>
            <a:xfrm xmlns:a="http://schemas.openxmlformats.org/drawingml/2006/main">
              <a:off x="21166" y="304633"/>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966616AF-8849-4DF5-99EF-2F0E24CA877C}" type="TxLink">
                <a:rPr lang="en-GB" sz="1600" b="1">
                  <a:solidFill>
                    <a:srgbClr val="1C625B"/>
                  </a:solidFill>
                  <a:latin typeface="Arial" pitchFamily="34" charset="0"/>
                  <a:cs typeface="Arial" pitchFamily="34" charset="0"/>
                </a:rPr>
                <a:pPr algn="l"/>
                <a:t>1.75</a:t>
              </a:fld>
              <a:endParaRPr lang="en-GB" sz="1600" b="1">
                <a:solidFill>
                  <a:srgbClr val="1C625B"/>
                </a:solidFill>
                <a:latin typeface="Arial" pitchFamily="34" charset="0"/>
                <a:cs typeface="Arial" pitchFamily="34" charset="0"/>
              </a:endParaRPr>
            </a:p>
          </cdr:txBody>
        </cdr:sp>
      </cdr:grpSp>
      <cdr:grpSp>
        <cdr:nvGrpSpPr>
          <cdr:cNvPr id="30" name="Group 29"/>
          <cdr:cNvGrpSpPr/>
        </cdr:nvGrpSpPr>
        <cdr:grpSpPr>
          <a:xfrm xmlns:a="http://schemas.openxmlformats.org/drawingml/2006/main">
            <a:off x="567872" y="874032"/>
            <a:ext cx="144000" cy="250359"/>
            <a:chOff x="0" y="0"/>
            <a:chExt cx="144000" cy="250359"/>
          </a:xfrm>
        </cdr:grpSpPr>
        <cdr:sp macro="" textlink="">
          <cdr:nvSpPr>
            <cdr:cNvPr id="31" name="Oval 30"/>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2" name="Group 31"/>
            <cdr:cNvGrpSpPr/>
          </cdr:nvGrpSpPr>
          <cdr:grpSpPr>
            <a:xfrm xmlns:a="http://schemas.openxmlformats.org/drawingml/2006/main">
              <a:off x="72720" y="0"/>
              <a:ext cx="0" cy="176389"/>
              <a:chOff x="72719" y="0"/>
              <a:chExt cx="0" cy="171379"/>
            </a:xfrm>
          </cdr:grpSpPr>
          <cdr:cxnSp macro="">
            <cdr:nvCxnSpPr>
              <cdr:cNvPr id="33" name="Straight Arrow Connector 32"/>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0.7654</cdr:x>
      <cdr:y>0.07896</cdr:y>
    </cdr:from>
    <cdr:to>
      <cdr:x>0.97671</cdr:x>
      <cdr:y>0.29864</cdr:y>
    </cdr:to>
    <cdr:grpSp>
      <cdr:nvGrpSpPr>
        <cdr:cNvPr id="12" name="Group 11"/>
        <cdr:cNvGrpSpPr/>
      </cdr:nvGrpSpPr>
      <cdr:grpSpPr>
        <a:xfrm xmlns:a="http://schemas.openxmlformats.org/drawingml/2006/main">
          <a:off x="3274215" y="262648"/>
          <a:ext cx="903938" cy="730731"/>
          <a:chOff x="3288796" y="264898"/>
          <a:chExt cx="907964" cy="737029"/>
        </a:xfrm>
      </cdr:grpSpPr>
      <cdr:grpSp>
        <cdr:nvGrpSpPr>
          <cdr:cNvPr id="53" name="Group 52"/>
          <cdr:cNvGrpSpPr/>
        </cdr:nvGrpSpPr>
        <cdr:grpSpPr>
          <a:xfrm xmlns:a="http://schemas.openxmlformats.org/drawingml/2006/main">
            <a:off x="3288796" y="264898"/>
            <a:ext cx="907964" cy="465459"/>
            <a:chOff x="-635009" y="-9"/>
            <a:chExt cx="910196" cy="452243"/>
          </a:xfrm>
        </cdr:grpSpPr>
        <cdr:grpSp>
          <cdr:nvGrpSpPr>
            <cdr:cNvPr id="54" name="Group 53"/>
            <cdr:cNvGrpSpPr/>
          </cdr:nvGrpSpPr>
          <cdr:grpSpPr>
            <a:xfrm xmlns:a="http://schemas.openxmlformats.org/drawingml/2006/main">
              <a:off x="2" y="-9"/>
              <a:ext cx="0" cy="0"/>
              <a:chOff x="0" y="0"/>
              <a:chExt cx="0" cy="0"/>
            </a:xfrm>
          </cdr:grpSpPr>
        </cdr:grpSp>
        <cdr:sp macro="" textlink="">
          <cdr:nvSpPr>
            <cdr:cNvPr id="55" name="TextBox 2"/>
            <cdr:cNvSpPr txBox="1"/>
          </cdr:nvSpPr>
          <cdr:spPr>
            <a:xfrm xmlns:a="http://schemas.openxmlformats.org/drawingml/2006/main">
              <a:off x="-594791" y="261727"/>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million</a:t>
              </a:r>
            </a:p>
          </cdr:txBody>
        </cdr:sp>
        <cdr:sp macro="" textlink="'Fig 7 data'!$C$34">
          <cdr:nvSpPr>
            <cdr:cNvPr id="56" name="TextBox 2"/>
            <cdr:cNvSpPr txBox="1"/>
          </cdr:nvSpPr>
          <cdr:spPr>
            <a:xfrm xmlns:a="http://schemas.openxmlformats.org/drawingml/2006/main">
              <a:off x="-635009" y="27342"/>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702AED1-EFC5-46F6-BB34-82DB3F6EA58C}" type="TxLink">
                <a:rPr lang="en-US" sz="1600" b="1" i="0" u="none" strike="noStrike">
                  <a:solidFill>
                    <a:srgbClr val="1C625B"/>
                  </a:solidFill>
                  <a:latin typeface="Arial"/>
                  <a:cs typeface="Arial"/>
                </a:rPr>
                <a:pPr algn="r"/>
                <a:t>1.86</a:t>
              </a:fld>
              <a:endParaRPr lang="en-GB" sz="3600" b="1">
                <a:solidFill>
                  <a:srgbClr val="1C625B"/>
                </a:solidFill>
                <a:latin typeface="Arial" pitchFamily="34" charset="0"/>
                <a:cs typeface="Arial" pitchFamily="34" charset="0"/>
              </a:endParaRPr>
            </a:p>
          </cdr:txBody>
        </cdr:sp>
      </cdr:grpSp>
      <cdr:grpSp>
        <cdr:nvGrpSpPr>
          <cdr:cNvPr id="35" name="Group 34"/>
          <cdr:cNvGrpSpPr/>
        </cdr:nvGrpSpPr>
        <cdr:grpSpPr>
          <a:xfrm xmlns:a="http://schemas.openxmlformats.org/drawingml/2006/main">
            <a:off x="3983266" y="751567"/>
            <a:ext cx="144000" cy="250360"/>
            <a:chOff x="1" y="0"/>
            <a:chExt cx="144000" cy="250359"/>
          </a:xfrm>
        </cdr:grpSpPr>
        <cdr:sp macro="" textlink="">
          <cdr:nvSpPr>
            <cdr:cNvPr id="36" name="Oval 35"/>
            <cdr:cNvSpPr>
              <a:spLocks xmlns:a="http://schemas.openxmlformats.org/drawingml/2006/main" noChangeAspect="1"/>
            </cdr:cNvSpPr>
          </cdr:nvSpPr>
          <cdr:spPr>
            <a:xfrm xmlns:a="http://schemas.openxmlformats.org/drawingml/2006/main">
              <a:off x="1"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7" name="Group 36"/>
            <cdr:cNvGrpSpPr/>
          </cdr:nvGrpSpPr>
          <cdr:grpSpPr>
            <a:xfrm xmlns:a="http://schemas.openxmlformats.org/drawingml/2006/main">
              <a:off x="72719" y="0"/>
              <a:ext cx="0" cy="176389"/>
              <a:chOff x="72719" y="0"/>
              <a:chExt cx="0" cy="171379"/>
            </a:xfrm>
          </cdr:grpSpPr>
          <cdr:cxnSp macro="">
            <cdr:nvCxnSpPr>
              <cdr:cNvPr id="38" name="Straight Arrow Connector 37"/>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0.8669</cdr:x>
      <cdr:y>0.89437</cdr:y>
    </cdr:from>
    <cdr:to>
      <cdr:x>0.99156</cdr:x>
      <cdr:y>0.96905</cdr:y>
    </cdr:to>
    <cdr:sp macro="" textlink="'Fig 7 data'!$A$34">
      <cdr:nvSpPr>
        <cdr:cNvPr id="34" name="TextBox 1"/>
        <cdr:cNvSpPr txBox="1"/>
      </cdr:nvSpPr>
      <cdr:spPr>
        <a:xfrm xmlns:a="http://schemas.openxmlformats.org/drawingml/2006/main">
          <a:off x="3708400" y="2974975"/>
          <a:ext cx="533269" cy="2484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7B5E7B5C-8D40-405C-9619-24CDA126D47E}" type="TxLink">
            <a:rPr lang="en-US" sz="1200" b="1" i="0" u="none" strike="noStrike">
              <a:solidFill>
                <a:schemeClr val="tx1">
                  <a:lumMod val="65000"/>
                  <a:lumOff val="35000"/>
                </a:schemeClr>
              </a:solidFill>
              <a:latin typeface="Arial"/>
              <a:cs typeface="Arial"/>
            </a:rPr>
            <a:pPr algn="l"/>
            <a:t>2026</a:t>
          </a:fld>
          <a:endParaRPr lang="en-GB" sz="1800" b="1">
            <a:solidFill>
              <a:schemeClr val="tx1">
                <a:lumMod val="65000"/>
                <a:lumOff val="35000"/>
              </a:schemeClr>
            </a:solidFill>
            <a:latin typeface="Arial" pitchFamily="34" charset="0"/>
            <a:cs typeface="Arial"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r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government/publications/state-pension-age-review-final-repor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3"/>
  <sheetViews>
    <sheetView zoomScaleNormal="100" workbookViewId="0">
      <selection activeCell="A10" sqref="A10"/>
    </sheetView>
  </sheetViews>
  <sheetFormatPr defaultRowHeight="15" customHeight="1"/>
  <cols>
    <col min="1" max="1" width="13.28515625" style="14" customWidth="1"/>
    <col min="2" max="2" width="9.140625" style="14"/>
    <col min="3" max="8" width="9.140625" style="6"/>
    <col min="9" max="10" width="18.28515625" style="6" customWidth="1"/>
    <col min="11" max="11" width="17.85546875" style="6" customWidth="1"/>
    <col min="12" max="12" width="17.7109375" style="6" customWidth="1"/>
    <col min="13" max="16384" width="9.140625" style="6"/>
  </cols>
  <sheetData>
    <row r="1" spans="1:13" s="18" customFormat="1" ht="18" customHeight="1">
      <c r="A1" s="1" t="s">
        <v>11</v>
      </c>
      <c r="B1" s="1"/>
      <c r="C1" s="1"/>
      <c r="D1" s="1"/>
      <c r="E1" s="1"/>
      <c r="F1" s="1"/>
      <c r="G1" s="1"/>
      <c r="H1" s="1"/>
      <c r="I1" s="1"/>
    </row>
    <row r="2" spans="1:13" s="18" customFormat="1" ht="15" customHeight="1">
      <c r="A2" s="12" t="s">
        <v>0</v>
      </c>
      <c r="B2" s="13"/>
    </row>
    <row r="3" spans="1:13" s="18" customFormat="1" ht="15" customHeight="1">
      <c r="A3" s="13"/>
      <c r="B3" s="13"/>
    </row>
    <row r="4" spans="1:13" s="18" customFormat="1" ht="15" customHeight="1">
      <c r="A4" s="12" t="s">
        <v>1</v>
      </c>
      <c r="B4" s="31" t="s">
        <v>17</v>
      </c>
    </row>
    <row r="5" spans="1:13" s="19" customFormat="1" ht="15" customHeight="1">
      <c r="A5" s="24" t="s">
        <v>19</v>
      </c>
      <c r="B5" s="6" t="s">
        <v>41</v>
      </c>
      <c r="C5" s="6"/>
      <c r="D5" s="6"/>
      <c r="E5" s="6"/>
      <c r="F5" s="6"/>
      <c r="G5" s="6"/>
      <c r="H5" s="6"/>
      <c r="I5" s="6"/>
      <c r="J5" s="6"/>
      <c r="K5" s="6"/>
      <c r="L5" s="6"/>
    </row>
    <row r="6" spans="1:13" s="19" customFormat="1" ht="15" customHeight="1">
      <c r="A6" s="8" t="s">
        <v>4</v>
      </c>
      <c r="B6" s="6" t="s">
        <v>5</v>
      </c>
      <c r="C6" s="6"/>
      <c r="D6" s="6"/>
      <c r="E6" s="6"/>
      <c r="F6" s="6"/>
      <c r="G6" s="6"/>
      <c r="H6" s="6"/>
      <c r="I6" s="6"/>
      <c r="J6" s="6"/>
      <c r="K6" s="6"/>
      <c r="L6" s="6"/>
    </row>
    <row r="7" spans="1:13" s="19" customFormat="1" ht="15" customHeight="1">
      <c r="A7" s="64" t="s">
        <v>63</v>
      </c>
      <c r="B7" s="60" t="s">
        <v>59</v>
      </c>
      <c r="C7" s="6"/>
      <c r="D7" s="6"/>
      <c r="E7" s="6"/>
      <c r="F7" s="6"/>
      <c r="G7" s="6"/>
      <c r="H7" s="6"/>
      <c r="I7" s="6"/>
      <c r="J7" s="6"/>
      <c r="K7" s="6"/>
      <c r="L7" s="6"/>
    </row>
    <row r="8" spans="1:13" s="19" customFormat="1" ht="15" customHeight="1">
      <c r="A8" s="64" t="s">
        <v>64</v>
      </c>
      <c r="B8" s="60" t="s">
        <v>42</v>
      </c>
      <c r="C8" s="6"/>
      <c r="D8" s="6"/>
      <c r="E8" s="6"/>
      <c r="F8" s="6"/>
      <c r="G8" s="6"/>
      <c r="H8" s="6"/>
      <c r="I8" s="6"/>
      <c r="J8" s="6"/>
      <c r="K8" s="6"/>
      <c r="L8" s="6"/>
    </row>
    <row r="9" spans="1:13" s="19" customFormat="1" ht="15" customHeight="1">
      <c r="A9" s="67" t="s">
        <v>67</v>
      </c>
      <c r="B9" s="61" t="s">
        <v>44</v>
      </c>
      <c r="C9" s="6"/>
      <c r="D9" s="6"/>
      <c r="E9" s="6"/>
      <c r="F9" s="6"/>
      <c r="G9" s="6"/>
      <c r="H9" s="6"/>
      <c r="I9" s="6"/>
      <c r="J9" s="6"/>
      <c r="K9" s="6"/>
      <c r="L9" s="6"/>
      <c r="M9" s="3"/>
    </row>
    <row r="10" spans="1:13" s="19" customFormat="1" ht="15" customHeight="1">
      <c r="A10" s="67" t="s">
        <v>65</v>
      </c>
      <c r="B10" s="66" t="s">
        <v>69</v>
      </c>
      <c r="C10" s="6"/>
      <c r="D10" s="6"/>
      <c r="E10" s="6"/>
      <c r="F10" s="6"/>
      <c r="G10" s="6"/>
      <c r="H10" s="6"/>
      <c r="I10" s="6"/>
      <c r="J10" s="6"/>
      <c r="K10" s="6"/>
      <c r="L10" s="6"/>
    </row>
    <row r="11" spans="1:13" s="19" customFormat="1" ht="15" customHeight="1">
      <c r="A11" s="64" t="s">
        <v>66</v>
      </c>
      <c r="B11" s="65" t="s">
        <v>68</v>
      </c>
      <c r="C11" s="6"/>
      <c r="D11" s="6"/>
      <c r="E11" s="6"/>
      <c r="F11" s="6"/>
      <c r="G11" s="6"/>
      <c r="H11" s="6"/>
      <c r="I11" s="6"/>
      <c r="J11" s="6"/>
      <c r="K11" s="6"/>
      <c r="L11" s="6"/>
      <c r="M11" s="3"/>
    </row>
    <row r="12" spans="1:13" s="19" customFormat="1" ht="15" customHeight="1">
      <c r="A12" s="64" t="s">
        <v>16</v>
      </c>
      <c r="B12" s="6" t="s">
        <v>43</v>
      </c>
      <c r="C12" s="6"/>
      <c r="D12" s="6"/>
      <c r="E12" s="6"/>
      <c r="F12" s="6"/>
      <c r="G12" s="6"/>
      <c r="H12" s="6"/>
      <c r="I12" s="6"/>
      <c r="J12" s="6"/>
      <c r="K12" s="6"/>
      <c r="L12" s="6"/>
      <c r="M12" s="3"/>
    </row>
    <row r="13" spans="1:13" s="19" customFormat="1" ht="15" customHeight="1">
      <c r="A13" s="64" t="s">
        <v>35</v>
      </c>
      <c r="B13" s="63" t="s">
        <v>62</v>
      </c>
      <c r="C13" s="6"/>
      <c r="D13" s="6"/>
      <c r="E13" s="6"/>
      <c r="F13" s="6"/>
      <c r="G13" s="6"/>
      <c r="H13" s="6"/>
      <c r="I13" s="6"/>
      <c r="J13" s="6"/>
      <c r="K13" s="6"/>
      <c r="L13" s="6"/>
      <c r="M13" s="3"/>
    </row>
    <row r="14" spans="1:13" s="19" customFormat="1" ht="15" customHeight="1">
      <c r="A14" s="64" t="s">
        <v>30</v>
      </c>
      <c r="B14" s="63" t="s">
        <v>61</v>
      </c>
      <c r="C14" s="6"/>
      <c r="D14" s="6"/>
      <c r="E14" s="6"/>
      <c r="F14" s="6"/>
      <c r="G14" s="6"/>
      <c r="H14" s="6"/>
      <c r="I14" s="6"/>
      <c r="J14" s="6"/>
      <c r="K14" s="6"/>
      <c r="L14" s="6"/>
      <c r="M14" s="3"/>
    </row>
    <row r="15" spans="1:13" s="19" customFormat="1" ht="15" customHeight="1">
      <c r="A15" s="64" t="s">
        <v>31</v>
      </c>
      <c r="B15" s="6" t="s">
        <v>45</v>
      </c>
      <c r="C15" s="6"/>
      <c r="D15" s="6"/>
      <c r="E15" s="6"/>
      <c r="F15" s="6"/>
      <c r="G15" s="6"/>
      <c r="H15" s="6"/>
      <c r="I15" s="6"/>
      <c r="J15" s="6"/>
      <c r="K15" s="6"/>
      <c r="L15" s="6"/>
      <c r="M15" s="3"/>
    </row>
    <row r="16" spans="1:13" s="19" customFormat="1" ht="15" customHeight="1">
      <c r="A16" s="64" t="s">
        <v>32</v>
      </c>
      <c r="B16" s="6" t="s">
        <v>46</v>
      </c>
      <c r="C16" s="6"/>
      <c r="D16" s="6"/>
      <c r="E16" s="6"/>
      <c r="F16" s="6"/>
      <c r="G16" s="6"/>
      <c r="H16" s="6"/>
      <c r="I16" s="6"/>
      <c r="J16" s="6"/>
      <c r="K16" s="6"/>
      <c r="L16" s="6"/>
      <c r="M16" s="3"/>
    </row>
    <row r="17" spans="1:13" s="19" customFormat="1" ht="15" customHeight="1">
      <c r="A17" s="15"/>
      <c r="B17" s="25" t="s">
        <v>47</v>
      </c>
      <c r="C17" s="25"/>
      <c r="D17" s="25"/>
      <c r="E17" s="25"/>
      <c r="F17" s="25"/>
      <c r="G17" s="25"/>
      <c r="H17" s="25"/>
      <c r="I17" s="25"/>
      <c r="J17" s="25"/>
      <c r="K17" s="25"/>
      <c r="L17" s="6"/>
      <c r="M17" s="3"/>
    </row>
    <row r="18" spans="1:13" s="19" customFormat="1" ht="15" customHeight="1">
      <c r="A18" s="24"/>
      <c r="B18" s="26" t="s">
        <v>48</v>
      </c>
      <c r="C18" s="26"/>
      <c r="D18" s="26"/>
      <c r="E18" s="26"/>
      <c r="F18" s="26"/>
      <c r="G18" s="26"/>
      <c r="H18" s="26"/>
      <c r="I18" s="26"/>
      <c r="J18" s="26"/>
      <c r="K18" s="26"/>
      <c r="L18" s="16"/>
    </row>
    <row r="19" spans="1:13" s="19" customFormat="1" ht="15" customHeight="1">
      <c r="B19" s="25"/>
      <c r="C19" s="25"/>
      <c r="D19" s="25"/>
      <c r="E19" s="25"/>
      <c r="F19" s="25"/>
      <c r="G19" s="25"/>
      <c r="H19" s="25"/>
      <c r="I19" s="25"/>
      <c r="J19" s="25"/>
      <c r="K19" s="25"/>
      <c r="L19" s="6"/>
      <c r="M19" s="3"/>
    </row>
    <row r="20" spans="1:13" s="20" customFormat="1" ht="15" customHeight="1">
      <c r="B20" s="24"/>
      <c r="C20" s="7"/>
      <c r="D20" s="7"/>
      <c r="E20" s="7"/>
      <c r="F20" s="7"/>
      <c r="G20" s="7"/>
      <c r="H20" s="7"/>
      <c r="I20" s="7"/>
      <c r="J20" s="7"/>
      <c r="K20" s="7"/>
      <c r="L20" s="7"/>
    </row>
    <row r="21" spans="1:13" s="20" customFormat="1" ht="15" customHeight="1">
      <c r="A21" s="25"/>
      <c r="B21" s="17"/>
      <c r="C21" s="17"/>
      <c r="D21" s="17"/>
      <c r="E21" s="17"/>
      <c r="F21" s="17"/>
      <c r="G21" s="17"/>
    </row>
    <row r="22" spans="1:13" s="18" customFormat="1" ht="15" customHeight="1">
      <c r="A22" s="13"/>
      <c r="B22" s="13"/>
    </row>
    <row r="23" spans="1:13" s="18" customFormat="1" ht="15" customHeight="1">
      <c r="A23" s="17"/>
      <c r="B23" s="21"/>
      <c r="C23" s="21"/>
    </row>
  </sheetData>
  <sortState ref="A7:J25">
    <sortCondition ref="A7:A25"/>
  </sortState>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2"/>
  <sheetViews>
    <sheetView workbookViewId="0">
      <selection activeCell="B10" sqref="B10"/>
    </sheetView>
  </sheetViews>
  <sheetFormatPr defaultRowHeight="12.75"/>
  <cols>
    <col min="1" max="1" width="22.7109375" style="6" bestFit="1" customWidth="1"/>
    <col min="2" max="16384" width="9.140625" style="6"/>
  </cols>
  <sheetData>
    <row r="1" spans="1:13" ht="18" customHeight="1">
      <c r="A1" s="1" t="s">
        <v>6</v>
      </c>
      <c r="D1" s="2" t="s">
        <v>2</v>
      </c>
    </row>
    <row r="2" spans="1:13" s="28" customFormat="1" ht="18" customHeight="1">
      <c r="A2" s="27"/>
      <c r="B2" s="28" t="s">
        <v>17</v>
      </c>
      <c r="D2" s="29"/>
    </row>
    <row r="3" spans="1:13">
      <c r="A3" s="22" t="s">
        <v>7</v>
      </c>
      <c r="B3" s="19" t="s">
        <v>49</v>
      </c>
    </row>
    <row r="4" spans="1:13">
      <c r="A4" s="22" t="s">
        <v>8</v>
      </c>
      <c r="B4" s="19" t="s">
        <v>50</v>
      </c>
    </row>
    <row r="5" spans="1:13" ht="12.75" customHeight="1">
      <c r="A5" s="22" t="s">
        <v>9</v>
      </c>
      <c r="B5" s="32" t="s">
        <v>39</v>
      </c>
    </row>
    <row r="6" spans="1:13">
      <c r="A6" s="22" t="s">
        <v>18</v>
      </c>
      <c r="B6" s="20" t="s">
        <v>51</v>
      </c>
      <c r="C6" s="20"/>
      <c r="D6" s="20"/>
      <c r="E6" s="20"/>
    </row>
    <row r="7" spans="1:13">
      <c r="A7" s="22"/>
      <c r="B7" s="21" t="s">
        <v>48</v>
      </c>
      <c r="C7" s="20"/>
      <c r="D7" s="20"/>
      <c r="E7" s="20"/>
      <c r="F7" s="20"/>
      <c r="G7" s="20"/>
    </row>
    <row r="8" spans="1:13">
      <c r="A8" s="22"/>
    </row>
    <row r="9" spans="1:13" ht="12.75" customHeight="1">
      <c r="A9" s="9" t="s">
        <v>20</v>
      </c>
      <c r="B9" s="33" t="s">
        <v>17</v>
      </c>
      <c r="C9" s="23"/>
      <c r="D9" s="23"/>
      <c r="E9" s="23"/>
      <c r="F9" s="23"/>
      <c r="G9" s="23"/>
      <c r="H9" s="23"/>
      <c r="I9" s="23"/>
      <c r="J9" s="23"/>
      <c r="K9" s="23"/>
      <c r="L9" s="23"/>
      <c r="M9" s="23"/>
    </row>
    <row r="10" spans="1:13" s="17" customFormat="1" ht="12.75" customHeight="1">
      <c r="A10" s="35" t="s">
        <v>23</v>
      </c>
      <c r="B10" s="4" t="s">
        <v>58</v>
      </c>
      <c r="C10" s="34"/>
      <c r="D10" s="34"/>
      <c r="E10" s="34"/>
      <c r="F10" s="34"/>
      <c r="G10" s="34"/>
      <c r="H10" s="34"/>
      <c r="I10" s="34"/>
      <c r="J10" s="34"/>
      <c r="K10" s="34"/>
      <c r="L10" s="34"/>
      <c r="M10" s="34"/>
    </row>
    <row r="11" spans="1:13" s="17" customFormat="1" ht="12.75" customHeight="1">
      <c r="A11" s="35" t="s">
        <v>24</v>
      </c>
      <c r="B11" s="17" t="s">
        <v>33</v>
      </c>
    </row>
    <row r="12" spans="1:13" s="17" customFormat="1" ht="12.75" customHeight="1">
      <c r="A12" s="35" t="s">
        <v>25</v>
      </c>
      <c r="B12" s="17" t="s">
        <v>52</v>
      </c>
    </row>
    <row r="13" spans="1:13" s="17" customFormat="1" ht="12.75" customHeight="1">
      <c r="A13" s="35"/>
      <c r="B13" s="40" t="s">
        <v>57</v>
      </c>
    </row>
    <row r="14" spans="1:13" s="17" customFormat="1" ht="12.75" customHeight="1">
      <c r="A14" s="35"/>
      <c r="B14" s="62" t="s">
        <v>60</v>
      </c>
    </row>
    <row r="15" spans="1:13" s="17" customFormat="1" ht="12.75" customHeight="1">
      <c r="A15" s="35" t="s">
        <v>27</v>
      </c>
      <c r="B15" s="17" t="s">
        <v>53</v>
      </c>
    </row>
    <row r="16" spans="1:13" s="17" customFormat="1" ht="12.75" customHeight="1">
      <c r="A16" s="35" t="s">
        <v>28</v>
      </c>
      <c r="B16" s="38" t="s">
        <v>54</v>
      </c>
    </row>
    <row r="17" spans="1:2" s="17" customFormat="1" ht="12.75" customHeight="1">
      <c r="A17" s="35" t="s">
        <v>21</v>
      </c>
      <c r="B17" s="36" t="s">
        <v>55</v>
      </c>
    </row>
    <row r="18" spans="1:2" s="17" customFormat="1" ht="12.75" customHeight="1">
      <c r="A18" s="35" t="s">
        <v>22</v>
      </c>
      <c r="B18" s="36" t="s">
        <v>56</v>
      </c>
    </row>
    <row r="19" spans="1:2" s="17" customFormat="1" ht="11.25">
      <c r="A19" s="35" t="s">
        <v>29</v>
      </c>
      <c r="B19" s="36">
        <f>VALUE(B17)+1</f>
        <v>2017</v>
      </c>
    </row>
    <row r="20" spans="1:2" s="17" customFormat="1" ht="11.25">
      <c r="A20" s="35" t="s">
        <v>38</v>
      </c>
      <c r="B20" s="50">
        <f>B17-2</f>
        <v>2014</v>
      </c>
    </row>
    <row r="21" spans="1:2" s="17" customFormat="1" ht="11.25"/>
    <row r="22" spans="1:2">
      <c r="A22" s="25"/>
    </row>
  </sheetData>
  <hyperlinks>
    <hyperlink ref="D1" location="Contents!A1" display="Back to contents page "/>
    <hyperlink ref="B14" r:id="rId1"/>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45"/>
  <sheetViews>
    <sheetView zoomScaleNormal="100" workbookViewId="0">
      <selection sqref="A1:S1"/>
    </sheetView>
  </sheetViews>
  <sheetFormatPr defaultRowHeight="12.75"/>
  <cols>
    <col min="1" max="16384" width="9.140625" style="5"/>
  </cols>
  <sheetData>
    <row r="1" spans="1:19" ht="18" customHeight="1">
      <c r="A1" s="68" t="str">
        <f>'Fig 7 data'!A1:F1</f>
        <v>Figure 7: Estimated and projected population of Strategic Development Plan areas, 2002 to 2026</v>
      </c>
      <c r="B1" s="68"/>
      <c r="C1" s="68"/>
      <c r="D1" s="68"/>
      <c r="E1" s="68"/>
      <c r="F1" s="68"/>
      <c r="G1" s="68"/>
      <c r="H1" s="68"/>
      <c r="I1" s="68"/>
      <c r="J1" s="68"/>
      <c r="K1" s="68"/>
      <c r="L1" s="68"/>
      <c r="M1" s="68"/>
      <c r="N1" s="68"/>
      <c r="O1" s="68"/>
      <c r="P1" s="68"/>
      <c r="Q1" s="68"/>
      <c r="R1" s="68"/>
      <c r="S1" s="68"/>
    </row>
    <row r="6" spans="1:19">
      <c r="P6" s="47"/>
    </row>
    <row r="18" spans="16:16">
      <c r="P18" s="37"/>
    </row>
    <row r="41" spans="1:14" ht="10.5" customHeight="1">
      <c r="A41" s="71" t="s">
        <v>10</v>
      </c>
      <c r="B41" s="71"/>
      <c r="C41" s="45"/>
      <c r="D41" s="45"/>
      <c r="E41" s="45"/>
      <c r="F41" s="46"/>
      <c r="G41" s="46"/>
      <c r="H41" s="46"/>
      <c r="I41" s="46"/>
      <c r="J41" s="46"/>
      <c r="K41" s="46"/>
      <c r="L41" s="46"/>
      <c r="M41" s="46"/>
      <c r="N41" s="46"/>
    </row>
    <row r="42" spans="1:14" s="6" customFormat="1" ht="10.5" customHeight="1">
      <c r="A42" s="70" t="str">
        <f>'Metadata Text'!B10</f>
        <v>Figures up to and including 2016 are mid-year population estimates. Figures after this date are 2016-based projections.</v>
      </c>
      <c r="B42" s="70"/>
      <c r="C42" s="70"/>
      <c r="D42" s="70"/>
      <c r="E42" s="70"/>
      <c r="F42" s="70"/>
      <c r="G42" s="70"/>
      <c r="H42" s="70"/>
      <c r="I42" s="70"/>
      <c r="J42" s="70"/>
      <c r="K42" s="70"/>
      <c r="L42" s="70"/>
      <c r="M42" s="70"/>
      <c r="N42" s="70"/>
    </row>
    <row r="44" spans="1:14" ht="10.5" customHeight="1">
      <c r="A44" s="69" t="str">
        <f>'Metadata Text'!B7</f>
        <v>© Crown Copyright 2018</v>
      </c>
      <c r="B44" s="69"/>
      <c r="C44" s="69"/>
    </row>
    <row r="45" spans="1:14">
      <c r="A45" s="57"/>
    </row>
  </sheetData>
  <mergeCells count="4">
    <mergeCell ref="A42:N42"/>
    <mergeCell ref="A1:S1"/>
    <mergeCell ref="A41:B41"/>
    <mergeCell ref="A44:C44"/>
  </mergeCells>
  <pageMargins left="0.7" right="0.7" top="0.75" bottom="0.75" header="0.3" footer="0.3"/>
  <pageSetup paperSize="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B72"/>
  <sheetViews>
    <sheetView tabSelected="1" workbookViewId="0">
      <selection sqref="A1:K1"/>
    </sheetView>
  </sheetViews>
  <sheetFormatPr defaultRowHeight="12.75"/>
  <cols>
    <col min="1" max="1" width="8.5703125" style="10" customWidth="1"/>
    <col min="2" max="2" width="15.28515625" style="10" customWidth="1"/>
    <col min="3" max="3" width="13" style="10" customWidth="1"/>
    <col min="4" max="5" width="10.85546875" style="10" customWidth="1"/>
    <col min="6" max="22" width="9.28515625" style="10" bestFit="1" customWidth="1"/>
    <col min="23" max="246" width="9.140625" style="10"/>
    <col min="247" max="247" width="24" style="10" customWidth="1"/>
    <col min="248" max="278" width="9.28515625" style="10" bestFit="1" customWidth="1"/>
    <col min="279" max="502" width="9.140625" style="10"/>
    <col min="503" max="503" width="24" style="10" customWidth="1"/>
    <col min="504" max="534" width="9.28515625" style="10" bestFit="1" customWidth="1"/>
    <col min="535" max="758" width="9.140625" style="10"/>
    <col min="759" max="759" width="24" style="10" customWidth="1"/>
    <col min="760" max="790" width="9.28515625" style="10" bestFit="1" customWidth="1"/>
    <col min="791" max="1014" width="9.140625" style="10"/>
    <col min="1015" max="1015" width="24" style="10" customWidth="1"/>
    <col min="1016" max="1046" width="9.28515625" style="10" bestFit="1" customWidth="1"/>
    <col min="1047" max="1270" width="9.140625" style="10"/>
    <col min="1271" max="1271" width="24" style="10" customWidth="1"/>
    <col min="1272" max="1302" width="9.28515625" style="10" bestFit="1" customWidth="1"/>
    <col min="1303" max="1526" width="9.140625" style="10"/>
    <col min="1527" max="1527" width="24" style="10" customWidth="1"/>
    <col min="1528" max="1558" width="9.28515625" style="10" bestFit="1" customWidth="1"/>
    <col min="1559" max="1782" width="9.140625" style="10"/>
    <col min="1783" max="1783" width="24" style="10" customWidth="1"/>
    <col min="1784" max="1814" width="9.28515625" style="10" bestFit="1" customWidth="1"/>
    <col min="1815" max="2038" width="9.140625" style="10"/>
    <col min="2039" max="2039" width="24" style="10" customWidth="1"/>
    <col min="2040" max="2070" width="9.28515625" style="10" bestFit="1" customWidth="1"/>
    <col min="2071" max="2294" width="9.140625" style="10"/>
    <col min="2295" max="2295" width="24" style="10" customWidth="1"/>
    <col min="2296" max="2326" width="9.28515625" style="10" bestFit="1" customWidth="1"/>
    <col min="2327" max="2550" width="9.140625" style="10"/>
    <col min="2551" max="2551" width="24" style="10" customWidth="1"/>
    <col min="2552" max="2582" width="9.28515625" style="10" bestFit="1" customWidth="1"/>
    <col min="2583" max="2806" width="9.140625" style="10"/>
    <col min="2807" max="2807" width="24" style="10" customWidth="1"/>
    <col min="2808" max="2838" width="9.28515625" style="10" bestFit="1" customWidth="1"/>
    <col min="2839" max="3062" width="9.140625" style="10"/>
    <col min="3063" max="3063" width="24" style="10" customWidth="1"/>
    <col min="3064" max="3094" width="9.28515625" style="10" bestFit="1" customWidth="1"/>
    <col min="3095" max="3318" width="9.140625" style="10"/>
    <col min="3319" max="3319" width="24" style="10" customWidth="1"/>
    <col min="3320" max="3350" width="9.28515625" style="10" bestFit="1" customWidth="1"/>
    <col min="3351" max="3574" width="9.140625" style="10"/>
    <col min="3575" max="3575" width="24" style="10" customWidth="1"/>
    <col min="3576" max="3606" width="9.28515625" style="10" bestFit="1" customWidth="1"/>
    <col min="3607" max="3830" width="9.140625" style="10"/>
    <col min="3831" max="3831" width="24" style="10" customWidth="1"/>
    <col min="3832" max="3862" width="9.28515625" style="10" bestFit="1" customWidth="1"/>
    <col min="3863" max="4086" width="9.140625" style="10"/>
    <col min="4087" max="4087" width="24" style="10" customWidth="1"/>
    <col min="4088" max="4118" width="9.28515625" style="10" bestFit="1" customWidth="1"/>
    <col min="4119" max="4342" width="9.140625" style="10"/>
    <col min="4343" max="4343" width="24" style="10" customWidth="1"/>
    <col min="4344" max="4374" width="9.28515625" style="10" bestFit="1" customWidth="1"/>
    <col min="4375" max="4598" width="9.140625" style="10"/>
    <col min="4599" max="4599" width="24" style="10" customWidth="1"/>
    <col min="4600" max="4630" width="9.28515625" style="10" bestFit="1" customWidth="1"/>
    <col min="4631" max="4854" width="9.140625" style="10"/>
    <col min="4855" max="4855" width="24" style="10" customWidth="1"/>
    <col min="4856" max="4886" width="9.28515625" style="10" bestFit="1" customWidth="1"/>
    <col min="4887" max="5110" width="9.140625" style="10"/>
    <col min="5111" max="5111" width="24" style="10" customWidth="1"/>
    <col min="5112" max="5142" width="9.28515625" style="10" bestFit="1" customWidth="1"/>
    <col min="5143" max="5366" width="9.140625" style="10"/>
    <col min="5367" max="5367" width="24" style="10" customWidth="1"/>
    <col min="5368" max="5398" width="9.28515625" style="10" bestFit="1" customWidth="1"/>
    <col min="5399" max="5622" width="9.140625" style="10"/>
    <col min="5623" max="5623" width="24" style="10" customWidth="1"/>
    <col min="5624" max="5654" width="9.28515625" style="10" bestFit="1" customWidth="1"/>
    <col min="5655" max="5878" width="9.140625" style="10"/>
    <col min="5879" max="5879" width="24" style="10" customWidth="1"/>
    <col min="5880" max="5910" width="9.28515625" style="10" bestFit="1" customWidth="1"/>
    <col min="5911" max="6134" width="9.140625" style="10"/>
    <col min="6135" max="6135" width="24" style="10" customWidth="1"/>
    <col min="6136" max="6166" width="9.28515625" style="10" bestFit="1" customWidth="1"/>
    <col min="6167" max="6390" width="9.140625" style="10"/>
    <col min="6391" max="6391" width="24" style="10" customWidth="1"/>
    <col min="6392" max="6422" width="9.28515625" style="10" bestFit="1" customWidth="1"/>
    <col min="6423" max="6646" width="9.140625" style="10"/>
    <col min="6647" max="6647" width="24" style="10" customWidth="1"/>
    <col min="6648" max="6678" width="9.28515625" style="10" bestFit="1" customWidth="1"/>
    <col min="6679" max="6902" width="9.140625" style="10"/>
    <col min="6903" max="6903" width="24" style="10" customWidth="1"/>
    <col min="6904" max="6934" width="9.28515625" style="10" bestFit="1" customWidth="1"/>
    <col min="6935" max="7158" width="9.140625" style="10"/>
    <col min="7159" max="7159" width="24" style="10" customWidth="1"/>
    <col min="7160" max="7190" width="9.28515625" style="10" bestFit="1" customWidth="1"/>
    <col min="7191" max="7414" width="9.140625" style="10"/>
    <col min="7415" max="7415" width="24" style="10" customWidth="1"/>
    <col min="7416" max="7446" width="9.28515625" style="10" bestFit="1" customWidth="1"/>
    <col min="7447" max="7670" width="9.140625" style="10"/>
    <col min="7671" max="7671" width="24" style="10" customWidth="1"/>
    <col min="7672" max="7702" width="9.28515625" style="10" bestFit="1" customWidth="1"/>
    <col min="7703" max="7926" width="9.140625" style="10"/>
    <col min="7927" max="7927" width="24" style="10" customWidth="1"/>
    <col min="7928" max="7958" width="9.28515625" style="10" bestFit="1" customWidth="1"/>
    <col min="7959" max="8182" width="9.140625" style="10"/>
    <col min="8183" max="8183" width="24" style="10" customWidth="1"/>
    <col min="8184" max="8214" width="9.28515625" style="10" bestFit="1" customWidth="1"/>
    <col min="8215" max="8438" width="9.140625" style="10"/>
    <col min="8439" max="8439" width="24" style="10" customWidth="1"/>
    <col min="8440" max="8470" width="9.28515625" style="10" bestFit="1" customWidth="1"/>
    <col min="8471" max="8694" width="9.140625" style="10"/>
    <col min="8695" max="8695" width="24" style="10" customWidth="1"/>
    <col min="8696" max="8726" width="9.28515625" style="10" bestFit="1" customWidth="1"/>
    <col min="8727" max="8950" width="9.140625" style="10"/>
    <col min="8951" max="8951" width="24" style="10" customWidth="1"/>
    <col min="8952" max="8982" width="9.28515625" style="10" bestFit="1" customWidth="1"/>
    <col min="8983" max="9206" width="9.140625" style="10"/>
    <col min="9207" max="9207" width="24" style="10" customWidth="1"/>
    <col min="9208" max="9238" width="9.28515625" style="10" bestFit="1" customWidth="1"/>
    <col min="9239" max="9462" width="9.140625" style="10"/>
    <col min="9463" max="9463" width="24" style="10" customWidth="1"/>
    <col min="9464" max="9494" width="9.28515625" style="10" bestFit="1" customWidth="1"/>
    <col min="9495" max="9718" width="9.140625" style="10"/>
    <col min="9719" max="9719" width="24" style="10" customWidth="1"/>
    <col min="9720" max="9750" width="9.28515625" style="10" bestFit="1" customWidth="1"/>
    <col min="9751" max="9974" width="9.140625" style="10"/>
    <col min="9975" max="9975" width="24" style="10" customWidth="1"/>
    <col min="9976" max="10006" width="9.28515625" style="10" bestFit="1" customWidth="1"/>
    <col min="10007" max="10230" width="9.140625" style="10"/>
    <col min="10231" max="10231" width="24" style="10" customWidth="1"/>
    <col min="10232" max="10262" width="9.28515625" style="10" bestFit="1" customWidth="1"/>
    <col min="10263" max="10486" width="9.140625" style="10"/>
    <col min="10487" max="10487" width="24" style="10" customWidth="1"/>
    <col min="10488" max="10518" width="9.28515625" style="10" bestFit="1" customWidth="1"/>
    <col min="10519" max="10742" width="9.140625" style="10"/>
    <col min="10743" max="10743" width="24" style="10" customWidth="1"/>
    <col min="10744" max="10774" width="9.28515625" style="10" bestFit="1" customWidth="1"/>
    <col min="10775" max="10998" width="9.140625" style="10"/>
    <col min="10999" max="10999" width="24" style="10" customWidth="1"/>
    <col min="11000" max="11030" width="9.28515625" style="10" bestFit="1" customWidth="1"/>
    <col min="11031" max="11254" width="9.140625" style="10"/>
    <col min="11255" max="11255" width="24" style="10" customWidth="1"/>
    <col min="11256" max="11286" width="9.28515625" style="10" bestFit="1" customWidth="1"/>
    <col min="11287" max="11510" width="9.140625" style="10"/>
    <col min="11511" max="11511" width="24" style="10" customWidth="1"/>
    <col min="11512" max="11542" width="9.28515625" style="10" bestFit="1" customWidth="1"/>
    <col min="11543" max="11766" width="9.140625" style="10"/>
    <col min="11767" max="11767" width="24" style="10" customWidth="1"/>
    <col min="11768" max="11798" width="9.28515625" style="10" bestFit="1" customWidth="1"/>
    <col min="11799" max="12022" width="9.140625" style="10"/>
    <col min="12023" max="12023" width="24" style="10" customWidth="1"/>
    <col min="12024" max="12054" width="9.28515625" style="10" bestFit="1" customWidth="1"/>
    <col min="12055" max="12278" width="9.140625" style="10"/>
    <col min="12279" max="12279" width="24" style="10" customWidth="1"/>
    <col min="12280" max="12310" width="9.28515625" style="10" bestFit="1" customWidth="1"/>
    <col min="12311" max="12534" width="9.140625" style="10"/>
    <col min="12535" max="12535" width="24" style="10" customWidth="1"/>
    <col min="12536" max="12566" width="9.28515625" style="10" bestFit="1" customWidth="1"/>
    <col min="12567" max="12790" width="9.140625" style="10"/>
    <col min="12791" max="12791" width="24" style="10" customWidth="1"/>
    <col min="12792" max="12822" width="9.28515625" style="10" bestFit="1" customWidth="1"/>
    <col min="12823" max="13046" width="9.140625" style="10"/>
    <col min="13047" max="13047" width="24" style="10" customWidth="1"/>
    <col min="13048" max="13078" width="9.28515625" style="10" bestFit="1" customWidth="1"/>
    <col min="13079" max="13302" width="9.140625" style="10"/>
    <col min="13303" max="13303" width="24" style="10" customWidth="1"/>
    <col min="13304" max="13334" width="9.28515625" style="10" bestFit="1" customWidth="1"/>
    <col min="13335" max="13558" width="9.140625" style="10"/>
    <col min="13559" max="13559" width="24" style="10" customWidth="1"/>
    <col min="13560" max="13590" width="9.28515625" style="10" bestFit="1" customWidth="1"/>
    <col min="13591" max="13814" width="9.140625" style="10"/>
    <col min="13815" max="13815" width="24" style="10" customWidth="1"/>
    <col min="13816" max="13846" width="9.28515625" style="10" bestFit="1" customWidth="1"/>
    <col min="13847" max="14070" width="9.140625" style="10"/>
    <col min="14071" max="14071" width="24" style="10" customWidth="1"/>
    <col min="14072" max="14102" width="9.28515625" style="10" bestFit="1" customWidth="1"/>
    <col min="14103" max="14326" width="9.140625" style="10"/>
    <col min="14327" max="14327" width="24" style="10" customWidth="1"/>
    <col min="14328" max="14358" width="9.28515625" style="10" bestFit="1" customWidth="1"/>
    <col min="14359" max="14582" width="9.140625" style="10"/>
    <col min="14583" max="14583" width="24" style="10" customWidth="1"/>
    <col min="14584" max="14614" width="9.28515625" style="10" bestFit="1" customWidth="1"/>
    <col min="14615" max="14838" width="9.140625" style="10"/>
    <col min="14839" max="14839" width="24" style="10" customWidth="1"/>
    <col min="14840" max="14870" width="9.28515625" style="10" bestFit="1" customWidth="1"/>
    <col min="14871" max="15094" width="9.140625" style="10"/>
    <col min="15095" max="15095" width="24" style="10" customWidth="1"/>
    <col min="15096" max="15126" width="9.28515625" style="10" bestFit="1" customWidth="1"/>
    <col min="15127" max="15350" width="9.140625" style="10"/>
    <col min="15351" max="15351" width="24" style="10" customWidth="1"/>
    <col min="15352" max="15382" width="9.28515625" style="10" bestFit="1" customWidth="1"/>
    <col min="15383" max="15606" width="9.140625" style="10"/>
    <col min="15607" max="15607" width="24" style="10" customWidth="1"/>
    <col min="15608" max="15638" width="9.28515625" style="10" bestFit="1" customWidth="1"/>
    <col min="15639" max="15862" width="9.140625" style="10"/>
    <col min="15863" max="15863" width="24" style="10" customWidth="1"/>
    <col min="15864" max="15894" width="9.28515625" style="10" bestFit="1" customWidth="1"/>
    <col min="15895" max="16118" width="9.140625" style="10"/>
    <col min="16119" max="16119" width="24" style="10" customWidth="1"/>
    <col min="16120" max="16150" width="9.28515625" style="10" bestFit="1" customWidth="1"/>
    <col min="16151" max="16384" width="9.140625" style="10"/>
  </cols>
  <sheetData>
    <row r="1" spans="1:14" ht="18.75" customHeight="1">
      <c r="A1" s="74" t="str">
        <f>'Contents Text'!A13&amp;": "&amp;'Contents Text'!B13</f>
        <v>Figure 7: Estimated and projected population of Strategic Development Plan areas, 2002 to 2026</v>
      </c>
      <c r="B1" s="74"/>
      <c r="C1" s="74"/>
      <c r="D1" s="74"/>
      <c r="E1" s="74"/>
      <c r="F1" s="74"/>
      <c r="G1" s="74"/>
      <c r="H1" s="74"/>
      <c r="I1" s="74"/>
      <c r="J1" s="74"/>
      <c r="K1" s="74"/>
      <c r="L1" s="72" t="s">
        <v>70</v>
      </c>
      <c r="M1" s="72"/>
      <c r="N1" s="72"/>
    </row>
    <row r="2" spans="1:14">
      <c r="A2" s="72"/>
      <c r="B2" s="72"/>
      <c r="C2" s="72"/>
    </row>
    <row r="4" spans="1:14" ht="18" customHeight="1">
      <c r="A4" s="77" t="s">
        <v>37</v>
      </c>
      <c r="B4" s="77"/>
      <c r="C4" s="77"/>
      <c r="D4" s="77"/>
      <c r="E4" s="77"/>
    </row>
    <row r="5" spans="1:14" ht="30.75" customHeight="1">
      <c r="A5" s="56" t="str">
        <f>A6</f>
        <v>Year</v>
      </c>
      <c r="B5" s="55" t="str">
        <f t="shared" ref="B5:E5" si="0">B6</f>
        <v>Aberdeen City and Shire</v>
      </c>
      <c r="C5" s="55" t="str">
        <f t="shared" si="0"/>
        <v>Clydeplan</v>
      </c>
      <c r="D5" s="55" t="str">
        <f t="shared" si="0"/>
        <v>SESplan</v>
      </c>
      <c r="E5" s="55" t="str">
        <f t="shared" si="0"/>
        <v>TAYplan</v>
      </c>
    </row>
    <row r="6" spans="1:14" ht="31.5" hidden="1" customHeight="1">
      <c r="A6" s="51" t="s">
        <v>3</v>
      </c>
      <c r="B6" s="49" t="s">
        <v>34</v>
      </c>
      <c r="C6" s="49" t="s">
        <v>15</v>
      </c>
      <c r="D6" s="49" t="s">
        <v>12</v>
      </c>
      <c r="E6" s="49" t="s">
        <v>13</v>
      </c>
    </row>
    <row r="7" spans="1:14" ht="12.75" customHeight="1">
      <c r="A7" s="52">
        <v>2002</v>
      </c>
      <c r="B7" s="43">
        <v>0.43609199999999998</v>
      </c>
      <c r="C7" s="43">
        <v>1.7450840000000001</v>
      </c>
      <c r="D7" s="43">
        <v>1.1626030000000001</v>
      </c>
      <c r="E7" s="43">
        <v>0.46288800000000002</v>
      </c>
      <c r="F7" s="42"/>
    </row>
    <row r="8" spans="1:14" ht="12.75" customHeight="1">
      <c r="A8" s="52">
        <v>2003</v>
      </c>
      <c r="B8" s="48">
        <v>0.43699900000000003</v>
      </c>
      <c r="C8" s="48">
        <v>1.7406330000000001</v>
      </c>
      <c r="D8" s="48">
        <v>1.162968</v>
      </c>
      <c r="E8" s="48">
        <v>0.463536</v>
      </c>
      <c r="F8" s="41"/>
    </row>
    <row r="9" spans="1:14">
      <c r="A9" s="52">
        <v>2004</v>
      </c>
      <c r="B9" s="48">
        <v>0.43900600000000001</v>
      </c>
      <c r="C9" s="48">
        <v>1.7400279999999999</v>
      </c>
      <c r="D9" s="48">
        <v>1.168852</v>
      </c>
      <c r="E9" s="48">
        <v>0.46475499999999997</v>
      </c>
      <c r="F9" s="41"/>
    </row>
    <row r="10" spans="1:14">
      <c r="A10" s="52">
        <v>2005</v>
      </c>
      <c r="B10" s="48">
        <v>0.44274200000000002</v>
      </c>
      <c r="C10" s="48">
        <v>1.7417</v>
      </c>
      <c r="D10" s="48">
        <v>1.176982</v>
      </c>
      <c r="E10" s="48">
        <v>0.46812399999999998</v>
      </c>
      <c r="F10" s="41"/>
    </row>
    <row r="11" spans="1:14">
      <c r="A11" s="52">
        <v>2006</v>
      </c>
      <c r="B11" s="48">
        <v>0.44718999999999998</v>
      </c>
      <c r="C11" s="48">
        <v>1.7430030000000001</v>
      </c>
      <c r="D11" s="48">
        <v>1.185373</v>
      </c>
      <c r="E11" s="48">
        <v>0.470163</v>
      </c>
      <c r="F11" s="41"/>
    </row>
    <row r="12" spans="1:14">
      <c r="A12" s="52">
        <v>2007</v>
      </c>
      <c r="B12" s="48">
        <v>0.453268</v>
      </c>
      <c r="C12" s="48">
        <v>1.7505660000000001</v>
      </c>
      <c r="D12" s="48">
        <v>1.1967190000000001</v>
      </c>
      <c r="E12" s="48">
        <v>0.47321099999999999</v>
      </c>
      <c r="F12" s="41"/>
    </row>
    <row r="13" spans="1:14">
      <c r="A13" s="52">
        <v>2008</v>
      </c>
      <c r="B13" s="48">
        <v>0.457256</v>
      </c>
      <c r="C13" s="48">
        <v>1.7584960000000001</v>
      </c>
      <c r="D13" s="48">
        <v>1.2067060000000001</v>
      </c>
      <c r="E13" s="48">
        <v>0.47667100000000001</v>
      </c>
      <c r="F13" s="41"/>
    </row>
    <row r="14" spans="1:14">
      <c r="A14" s="52">
        <v>2009</v>
      </c>
      <c r="B14" s="48">
        <v>0.46250000000000002</v>
      </c>
      <c r="C14" s="48">
        <v>1.7667409999999999</v>
      </c>
      <c r="D14" s="48">
        <v>1.2156629999999999</v>
      </c>
      <c r="E14" s="48">
        <v>0.479352</v>
      </c>
      <c r="F14" s="41"/>
    </row>
    <row r="15" spans="1:14">
      <c r="A15" s="52">
        <v>2010</v>
      </c>
      <c r="B15" s="48">
        <v>0.46762999999999999</v>
      </c>
      <c r="C15" s="48">
        <v>1.7743960000000001</v>
      </c>
      <c r="D15" s="48">
        <v>1.226243</v>
      </c>
      <c r="E15" s="48">
        <v>0.481798</v>
      </c>
      <c r="F15" s="41"/>
    </row>
    <row r="16" spans="1:14">
      <c r="A16" s="52">
        <v>2011</v>
      </c>
      <c r="B16" s="48">
        <v>0.47259699999999999</v>
      </c>
      <c r="C16" s="48">
        <v>1.784138</v>
      </c>
      <c r="D16" s="48">
        <v>1.239771</v>
      </c>
      <c r="E16" s="48">
        <v>0.48542600000000002</v>
      </c>
      <c r="F16" s="41"/>
    </row>
    <row r="17" spans="1:7">
      <c r="A17" s="52">
        <v>2012</v>
      </c>
      <c r="B17" s="48">
        <v>0.47695900000000002</v>
      </c>
      <c r="C17" s="48">
        <v>1.7865230000000001</v>
      </c>
      <c r="D17" s="48">
        <v>1.2473129999999999</v>
      </c>
      <c r="E17" s="48">
        <v>0.48723899999999998</v>
      </c>
      <c r="F17" s="41"/>
    </row>
    <row r="18" spans="1:7">
      <c r="A18" s="52">
        <v>2013</v>
      </c>
      <c r="B18" s="48">
        <v>0.48132999999999998</v>
      </c>
      <c r="C18" s="48">
        <v>1.787536</v>
      </c>
      <c r="D18" s="48">
        <v>1.2537320000000001</v>
      </c>
      <c r="E18" s="48">
        <v>0.48808000000000001</v>
      </c>
      <c r="F18" s="41"/>
    </row>
    <row r="19" spans="1:7">
      <c r="A19" s="52">
        <v>2014</v>
      </c>
      <c r="B19" s="48">
        <v>0.48589300000000002</v>
      </c>
      <c r="C19" s="48">
        <v>1.7929010000000001</v>
      </c>
      <c r="D19" s="48">
        <v>1.262947</v>
      </c>
      <c r="E19" s="48">
        <v>0.48938900000000002</v>
      </c>
      <c r="F19" s="41"/>
    </row>
    <row r="20" spans="1:7">
      <c r="A20" s="52">
        <v>2015</v>
      </c>
      <c r="B20" s="48">
        <v>0.48879899999999998</v>
      </c>
      <c r="C20" s="48">
        <v>1.8014060000000001</v>
      </c>
      <c r="D20" s="48">
        <v>1.2733810000000001</v>
      </c>
      <c r="E20" s="48">
        <v>0.49069499999999999</v>
      </c>
      <c r="F20" s="41"/>
    </row>
    <row r="21" spans="1:7">
      <c r="A21" s="52">
        <v>2016</v>
      </c>
      <c r="B21" s="44">
        <v>0.48861100000000002</v>
      </c>
      <c r="C21" s="44">
        <v>1.814853</v>
      </c>
      <c r="D21" s="44">
        <v>1.287137</v>
      </c>
      <c r="E21" s="44">
        <v>0.492309</v>
      </c>
      <c r="F21" s="41"/>
    </row>
    <row r="22" spans="1:7" ht="17.25" customHeight="1">
      <c r="A22" s="78" t="s">
        <v>36</v>
      </c>
      <c r="B22" s="78"/>
      <c r="C22" s="78"/>
      <c r="D22" s="78"/>
      <c r="E22" s="78"/>
      <c r="F22" s="41"/>
    </row>
    <row r="23" spans="1:7" ht="12" hidden="1" customHeight="1">
      <c r="A23" s="39" t="s">
        <v>3</v>
      </c>
      <c r="B23" s="39" t="s">
        <v>34</v>
      </c>
      <c r="C23" s="39" t="s">
        <v>15</v>
      </c>
      <c r="D23" s="39" t="s">
        <v>12</v>
      </c>
      <c r="E23" s="39" t="s">
        <v>13</v>
      </c>
      <c r="F23" s="41"/>
    </row>
    <row r="24" spans="1:7">
      <c r="A24" s="53">
        <v>2016</v>
      </c>
      <c r="B24" s="43">
        <v>0.48861100000000002</v>
      </c>
      <c r="C24" s="43">
        <v>1.814853</v>
      </c>
      <c r="D24" s="43">
        <v>1.287137</v>
      </c>
      <c r="E24" s="43">
        <v>0.492309</v>
      </c>
      <c r="F24" s="41"/>
      <c r="G24" s="59"/>
    </row>
    <row r="25" spans="1:7">
      <c r="A25" s="53">
        <v>2017</v>
      </c>
      <c r="B25" s="48">
        <v>0.49189300000000002</v>
      </c>
      <c r="C25" s="48">
        <v>1.821123</v>
      </c>
      <c r="D25" s="48">
        <v>1.296648</v>
      </c>
      <c r="E25" s="48">
        <v>0.49355399999999999</v>
      </c>
      <c r="F25" s="41"/>
    </row>
    <row r="26" spans="1:7">
      <c r="A26" s="53">
        <v>2018</v>
      </c>
      <c r="B26" s="48">
        <v>0.49523699999999998</v>
      </c>
      <c r="C26" s="48">
        <v>1.828268</v>
      </c>
      <c r="D26" s="48">
        <v>1.3061970000000001</v>
      </c>
      <c r="E26" s="48">
        <v>0.49491800000000002</v>
      </c>
      <c r="F26" s="41"/>
    </row>
    <row r="27" spans="1:7">
      <c r="A27" s="53">
        <v>2019</v>
      </c>
      <c r="B27" s="48">
        <v>0.49828699999999998</v>
      </c>
      <c r="C27" s="48">
        <v>1.8346100000000001</v>
      </c>
      <c r="D27" s="48">
        <v>1.315234</v>
      </c>
      <c r="E27" s="48">
        <v>0.49625799999999998</v>
      </c>
      <c r="F27" s="41"/>
    </row>
    <row r="28" spans="1:7">
      <c r="A28" s="53">
        <v>2020</v>
      </c>
      <c r="B28" s="48">
        <v>0.501031</v>
      </c>
      <c r="C28" s="48">
        <v>1.8406199999999999</v>
      </c>
      <c r="D28" s="48">
        <v>1.323863</v>
      </c>
      <c r="E28" s="48">
        <v>0.49749599999999999</v>
      </c>
      <c r="F28" s="41"/>
    </row>
    <row r="29" spans="1:7">
      <c r="A29" s="53">
        <v>2021</v>
      </c>
      <c r="B29" s="48">
        <v>0.50351599999999996</v>
      </c>
      <c r="C29" s="48">
        <v>1.8457669999999999</v>
      </c>
      <c r="D29" s="48">
        <v>1.331971</v>
      </c>
      <c r="E29" s="48">
        <v>0.49856299999999998</v>
      </c>
      <c r="F29" s="41"/>
    </row>
    <row r="30" spans="1:7">
      <c r="A30" s="53">
        <v>2022</v>
      </c>
      <c r="B30" s="48">
        <v>0.50599899999999998</v>
      </c>
      <c r="C30" s="48">
        <v>1.84944</v>
      </c>
      <c r="D30" s="48">
        <v>1.339537</v>
      </c>
      <c r="E30" s="48">
        <v>0.49945800000000001</v>
      </c>
      <c r="F30" s="41"/>
    </row>
    <row r="31" spans="1:7">
      <c r="A31" s="53">
        <v>2023</v>
      </c>
      <c r="B31" s="48">
        <v>0.50823200000000002</v>
      </c>
      <c r="C31" s="48">
        <v>1.8528180000000001</v>
      </c>
      <c r="D31" s="48">
        <v>1.346814</v>
      </c>
      <c r="E31" s="48">
        <v>0.50031499999999995</v>
      </c>
      <c r="F31" s="41"/>
    </row>
    <row r="32" spans="1:7">
      <c r="A32" s="53">
        <v>2024</v>
      </c>
      <c r="B32" s="48">
        <v>0.510405</v>
      </c>
      <c r="C32" s="48">
        <v>1.856249</v>
      </c>
      <c r="D32" s="48">
        <v>1.3539190000000001</v>
      </c>
      <c r="E32" s="48">
        <v>0.50120500000000001</v>
      </c>
      <c r="F32" s="41"/>
    </row>
    <row r="33" spans="1:11">
      <c r="A33" s="53">
        <v>2025</v>
      </c>
      <c r="B33" s="48">
        <v>0.51253499999999996</v>
      </c>
      <c r="C33" s="48">
        <v>1.859613</v>
      </c>
      <c r="D33" s="48">
        <v>1.360922</v>
      </c>
      <c r="E33" s="48">
        <v>0.50211700000000004</v>
      </c>
      <c r="F33" s="41"/>
    </row>
    <row r="34" spans="1:11">
      <c r="A34" s="53">
        <v>2026</v>
      </c>
      <c r="B34" s="48">
        <v>0.51456199999999996</v>
      </c>
      <c r="C34" s="48">
        <v>1.862922</v>
      </c>
      <c r="D34" s="48">
        <v>1.3676779999999999</v>
      </c>
      <c r="E34" s="48">
        <v>0.50307000000000002</v>
      </c>
      <c r="F34" s="41"/>
      <c r="G34" s="59"/>
      <c r="H34" s="59"/>
      <c r="I34" s="59"/>
      <c r="J34" s="59"/>
      <c r="K34" s="59"/>
    </row>
    <row r="35" spans="1:11">
      <c r="A35" s="53">
        <v>2027</v>
      </c>
      <c r="B35" s="48">
        <v>0.51659299999999997</v>
      </c>
      <c r="C35" s="48">
        <v>1.866096</v>
      </c>
      <c r="D35" s="48">
        <v>1.374223</v>
      </c>
      <c r="E35" s="48">
        <v>0.50401600000000002</v>
      </c>
      <c r="F35" s="41"/>
    </row>
    <row r="36" spans="1:11">
      <c r="A36" s="53">
        <v>2028</v>
      </c>
      <c r="B36" s="48">
        <v>0.51848700000000003</v>
      </c>
      <c r="C36" s="48">
        <v>1.8691679999999999</v>
      </c>
      <c r="D36" s="48">
        <v>1.3805829999999999</v>
      </c>
      <c r="E36" s="48">
        <v>0.50493399999999999</v>
      </c>
      <c r="F36" s="41"/>
    </row>
    <row r="37" spans="1:11">
      <c r="A37" s="53">
        <v>2029</v>
      </c>
      <c r="B37" s="48">
        <v>0.52029599999999998</v>
      </c>
      <c r="C37" s="48">
        <v>1.8720250000000001</v>
      </c>
      <c r="D37" s="48">
        <v>1.3867290000000001</v>
      </c>
      <c r="E37" s="48">
        <v>0.50583900000000004</v>
      </c>
      <c r="F37" s="41"/>
    </row>
    <row r="38" spans="1:11">
      <c r="A38" s="53">
        <v>2030</v>
      </c>
      <c r="B38" s="48">
        <v>0.52197700000000002</v>
      </c>
      <c r="C38" s="48">
        <v>1.8747670000000001</v>
      </c>
      <c r="D38" s="48">
        <v>1.3925940000000001</v>
      </c>
      <c r="E38" s="48">
        <v>0.50668199999999997</v>
      </c>
      <c r="F38" s="41"/>
    </row>
    <row r="39" spans="1:11">
      <c r="A39" s="53">
        <v>2031</v>
      </c>
      <c r="B39" s="48">
        <v>0.52361199999999997</v>
      </c>
      <c r="C39" s="48">
        <v>1.8772629999999999</v>
      </c>
      <c r="D39" s="48">
        <v>1.3981840000000001</v>
      </c>
      <c r="E39" s="48">
        <v>0.50745700000000005</v>
      </c>
      <c r="F39" s="41"/>
    </row>
    <row r="40" spans="1:11">
      <c r="A40" s="53">
        <v>2032</v>
      </c>
      <c r="B40" s="48">
        <v>0.52508200000000005</v>
      </c>
      <c r="C40" s="48">
        <v>1.8795839999999999</v>
      </c>
      <c r="D40" s="48">
        <v>1.4035310000000001</v>
      </c>
      <c r="E40" s="48">
        <v>0.50811899999999999</v>
      </c>
      <c r="F40" s="41"/>
    </row>
    <row r="41" spans="1:11">
      <c r="A41" s="53">
        <v>2033</v>
      </c>
      <c r="B41" s="48">
        <v>0.52649000000000001</v>
      </c>
      <c r="C41" s="48">
        <v>1.88165</v>
      </c>
      <c r="D41" s="48">
        <v>1.4085939999999999</v>
      </c>
      <c r="E41" s="48">
        <v>0.50870199999999999</v>
      </c>
      <c r="F41" s="41"/>
    </row>
    <row r="42" spans="1:11">
      <c r="A42" s="53">
        <v>2034</v>
      </c>
      <c r="B42" s="48">
        <v>0.527833</v>
      </c>
      <c r="C42" s="48">
        <v>1.8834900000000001</v>
      </c>
      <c r="D42" s="48">
        <v>1.413413</v>
      </c>
      <c r="E42" s="48">
        <v>0.50918699999999995</v>
      </c>
      <c r="F42" s="41"/>
    </row>
    <row r="43" spans="1:11">
      <c r="A43" s="53">
        <v>2035</v>
      </c>
      <c r="B43" s="48">
        <v>0.529088</v>
      </c>
      <c r="C43" s="48">
        <v>1.885143</v>
      </c>
      <c r="D43" s="48">
        <v>1.418031</v>
      </c>
      <c r="E43" s="48">
        <v>0.50951199999999996</v>
      </c>
      <c r="F43" s="41"/>
    </row>
    <row r="44" spans="1:11">
      <c r="A44" s="53">
        <v>2036</v>
      </c>
      <c r="B44" s="48">
        <v>0.53020400000000001</v>
      </c>
      <c r="C44" s="48">
        <v>1.8865909999999999</v>
      </c>
      <c r="D44" s="48">
        <v>1.422436</v>
      </c>
      <c r="E44" s="48">
        <v>0.50981799999999999</v>
      </c>
      <c r="F44" s="41"/>
    </row>
    <row r="45" spans="1:11">
      <c r="A45" s="53">
        <v>2037</v>
      </c>
      <c r="B45" s="48">
        <v>0.53128600000000004</v>
      </c>
      <c r="C45" s="48">
        <v>1.887915</v>
      </c>
      <c r="D45" s="48">
        <v>1.42665</v>
      </c>
      <c r="E45" s="48">
        <v>0.51006099999999999</v>
      </c>
      <c r="F45" s="41"/>
    </row>
    <row r="46" spans="1:11">
      <c r="A46" s="53">
        <v>2038</v>
      </c>
      <c r="B46" s="48">
        <v>0.53235100000000002</v>
      </c>
      <c r="C46" s="48">
        <v>1.8890739999999999</v>
      </c>
      <c r="D46" s="48">
        <v>1.430752</v>
      </c>
      <c r="E46" s="48">
        <v>0.51029899999999995</v>
      </c>
      <c r="F46" s="41"/>
    </row>
    <row r="47" spans="1:11">
      <c r="A47" s="53">
        <v>2039</v>
      </c>
      <c r="B47" s="48">
        <v>0.53337400000000001</v>
      </c>
      <c r="C47" s="48">
        <v>1.8900459999999999</v>
      </c>
      <c r="D47" s="48">
        <v>1.4348080000000001</v>
      </c>
      <c r="E47" s="48">
        <v>0.51057399999999997</v>
      </c>
      <c r="F47" s="41"/>
    </row>
    <row r="48" spans="1:11">
      <c r="A48" s="53">
        <v>2040</v>
      </c>
      <c r="B48" s="48">
        <v>0.53443099999999999</v>
      </c>
      <c r="C48" s="48">
        <v>1.8908499999999999</v>
      </c>
      <c r="D48" s="48">
        <v>1.438761</v>
      </c>
      <c r="E48" s="48">
        <v>0.51082700000000003</v>
      </c>
      <c r="F48" s="41"/>
    </row>
    <row r="49" spans="1:28">
      <c r="A49" s="54">
        <v>2041</v>
      </c>
      <c r="B49" s="58">
        <v>0.53546899999999997</v>
      </c>
      <c r="C49" s="44">
        <v>1.8914930000000001</v>
      </c>
      <c r="D49" s="44">
        <v>1.4426369999999999</v>
      </c>
      <c r="E49" s="44">
        <v>0.511104</v>
      </c>
      <c r="F49" s="41"/>
    </row>
    <row r="51" spans="1:28" ht="10.5" customHeight="1">
      <c r="A51" s="71" t="s">
        <v>40</v>
      </c>
      <c r="B51" s="71"/>
    </row>
    <row r="52" spans="1:28">
      <c r="A52" s="73" t="s">
        <v>26</v>
      </c>
      <c r="B52" s="73"/>
      <c r="C52" s="73"/>
      <c r="D52" s="73"/>
    </row>
    <row r="53" spans="1:28" ht="22.5" customHeight="1">
      <c r="A53" s="75" t="str">
        <f>'Metadata Text'!B10</f>
        <v>Figures up to and including 2016 are mid-year population estimates. Figures after this date are 2016-based projections.</v>
      </c>
      <c r="B53" s="75"/>
      <c r="C53" s="75"/>
      <c r="D53" s="75"/>
      <c r="E53" s="75"/>
      <c r="F53" s="30"/>
    </row>
    <row r="54" spans="1:28">
      <c r="A54" s="75"/>
      <c r="B54" s="75"/>
      <c r="C54" s="75"/>
    </row>
    <row r="55" spans="1:28" ht="10.5" customHeight="1">
      <c r="A55" s="76" t="str">
        <f>'Metadata Text'!B7</f>
        <v>© Crown Copyright 2018</v>
      </c>
      <c r="B55" s="76"/>
    </row>
    <row r="59" spans="1:28">
      <c r="AB59" s="11"/>
    </row>
    <row r="72" spans="26:26">
      <c r="Z72" s="10" t="s">
        <v>14</v>
      </c>
    </row>
  </sheetData>
  <mergeCells count="10">
    <mergeCell ref="A55:B55"/>
    <mergeCell ref="A4:E4"/>
    <mergeCell ref="A22:E22"/>
    <mergeCell ref="L1:N1"/>
    <mergeCell ref="A51:B51"/>
    <mergeCell ref="A52:D52"/>
    <mergeCell ref="A1:K1"/>
    <mergeCell ref="A54:C54"/>
    <mergeCell ref="A53:E53"/>
    <mergeCell ref="A2:C2"/>
  </mergeCells>
  <hyperlinks>
    <hyperlink ref="L1" location="Contents!A1" display="Back to contents page"/>
  </hyperlinks>
  <pageMargins left="0.75" right="0.75" top="1" bottom="1" header="0.5" footer="0.5"/>
  <pageSetup paperSize="9" scale="36"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A20109976</value>
    </field>
    <field name="Objective-Title">
      <value order="0">Sub-national population projections - 2016-based - publication - OFFICIAL SENSITIVE UNTIL 0930 28 March 2018 - All Figures</value>
    </field>
    <field name="Objective-Description">
      <value order="0"/>
    </field>
    <field name="Objective-CreationStamp">
      <value order="0">2018-01-30T09:02:37Z</value>
    </field>
    <field name="Objective-IsApproved">
      <value order="0">false</value>
    </field>
    <field name="Objective-IsPublished">
      <value order="0">true</value>
    </field>
    <field name="Objective-DatePublished">
      <value order="0">2018-03-15T15:49:32Z</value>
    </field>
    <field name="Objective-ModificationStamp">
      <value order="0">2018-03-15T15:49:32Z</value>
    </field>
    <field name="Objective-Owner">
      <value order="0">Howes, William W (U440936)</value>
    </field>
    <field name="Objective-Path">
      <value order="0">Objective Global Folder:SG File Plan:People, communities and living:Population and migration:Demography:Research and analysis: Demography:National Records of Scotland (NRS): Population and Migration Statistics: Sub-National Population Projections 2016-based: Pre-publication: 2016-2021</value>
    </field>
    <field name="Objective-Parent">
      <value order="0">National Records of Scotland (NRS): Population and Migration Statistics: Sub-National Population Projections 2016-based: Pre-publication: 2016-2021</value>
    </field>
    <field name="Objective-State">
      <value order="0">Published</value>
    </field>
    <field name="Objective-VersionId">
      <value order="0">vA28647638</value>
    </field>
    <field name="Objective-Version">
      <value order="0">2.0</value>
    </field>
    <field name="Objective-VersionNumber">
      <value order="0">22</value>
    </field>
    <field name="Objective-VersionComment">
      <value order="0"/>
    </field>
    <field name="Objective-FileNumber">
      <value order="0">qA613982</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Contents Text</vt:lpstr>
      <vt:lpstr>Metadata Text</vt:lpstr>
      <vt:lpstr>Fig 7</vt:lpstr>
      <vt:lpstr>Fig 7 data</vt:lpstr>
      <vt:lpstr>CONTENTS</vt:lpstr>
      <vt:lpstr>METADATA</vt:lpstr>
      <vt:lpstr>sdpest</vt:lpstr>
      <vt:lpstr>TEXT</vt:lpstr>
      <vt:lpstr>totpop_sdp_t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2014-05-07T08:25:42Z</cp:lastPrinted>
  <dcterms:created xsi:type="dcterms:W3CDTF">2007-09-04T15:35:14Z</dcterms:created>
  <dcterms:modified xsi:type="dcterms:W3CDTF">2018-03-21T14:10:28Z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A20109976</vt:lpwstr>
  </property>
  <property fmtid="{D5CDD505-2E9C-101B-9397-08002B2CF9AE}" pid="4" name="Objective-Title">
    <vt:lpwstr>Sub-national population projections - 2016-based - publication - OFFICIAL SENSITIVE UNTIL 0930 28 March 2018 - All Figures</vt:lpwstr>
  </property>
  <property fmtid="{D5CDD505-2E9C-101B-9397-08002B2CF9AE}" pid="5" name="Objective-Description">
    <vt:lpwstr/>
  </property>
  <property fmtid="{D5CDD505-2E9C-101B-9397-08002B2CF9AE}" pid="6" name="Objective-CreationStamp">
    <vt:filetime>2018-01-30T09:02:37Z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2018-03-15T15:49:32Z</vt:filetime>
  </property>
  <property fmtid="{D5CDD505-2E9C-101B-9397-08002B2CF9AE}" pid="10" name="Objective-ModificationStamp">
    <vt:filetime>2018-03-15T15:49:32Z</vt:filetime>
  </property>
  <property fmtid="{D5CDD505-2E9C-101B-9397-08002B2CF9AE}" pid="11" name="Objective-Owner">
    <vt:lpwstr>Howes, William W (U440936)</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Sub-National Population Projections 2016-bas</vt:lpwstr>
  </property>
  <property fmtid="{D5CDD505-2E9C-101B-9397-08002B2CF9AE}" pid="13" name="Objective-Parent">
    <vt:lpwstr>National Records of Scotland (NRS): Population and Migration Statistics: Sub-National Population Projections 2016-based: Pre-publication: 2016-2021</vt:lpwstr>
  </property>
  <property fmtid="{D5CDD505-2E9C-101B-9397-08002B2CF9AE}" pid="14" name="Objective-State">
    <vt:lpwstr>Published</vt:lpwstr>
  </property>
  <property fmtid="{D5CDD505-2E9C-101B-9397-08002B2CF9AE}" pid="15" name="Objective-VersionId">
    <vt:lpwstr>vA28647638</vt:lpwstr>
  </property>
  <property fmtid="{D5CDD505-2E9C-101B-9397-08002B2CF9AE}" pid="16" name="Objective-Version">
    <vt:lpwstr>2.0</vt:lpwstr>
  </property>
  <property fmtid="{D5CDD505-2E9C-101B-9397-08002B2CF9AE}" pid="17" name="Objective-VersionNumber">
    <vt:r8>22</vt:r8>
  </property>
  <property fmtid="{D5CDD505-2E9C-101B-9397-08002B2CF9AE}" pid="18" name="Objective-VersionComment">
    <vt:lpwstr/>
  </property>
  <property fmtid="{D5CDD505-2E9C-101B-9397-08002B2CF9AE}" pid="19" name="Objective-FileNumber">
    <vt:lpwstr>qA613982</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