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Z72" i="8" s="1"/>
  <c r="Y64" i="8"/>
  <c r="Y72" i="8" s="1"/>
  <c r="X64" i="8"/>
  <c r="X72" i="8" s="1"/>
  <c r="W64" i="8"/>
  <c r="W72" i="8" s="1"/>
  <c r="V64" i="8"/>
  <c r="V71" i="8" s="1"/>
  <c r="U64" i="8"/>
  <c r="U72" i="8" s="1"/>
  <c r="T64" i="8"/>
  <c r="T72" i="8" s="1"/>
  <c r="S64" i="8"/>
  <c r="S72" i="8" s="1"/>
  <c r="R64" i="8"/>
  <c r="R71" i="8" s="1"/>
  <c r="Q64" i="8"/>
  <c r="Q72" i="8" s="1"/>
  <c r="P64" i="8"/>
  <c r="P72" i="8" s="1"/>
  <c r="O64" i="8"/>
  <c r="O72" i="8" s="1"/>
  <c r="N64" i="8"/>
  <c r="N71" i="8" s="1"/>
  <c r="M64" i="8"/>
  <c r="M72" i="8" s="1"/>
  <c r="L64" i="8"/>
  <c r="L72" i="8" s="1"/>
  <c r="K64" i="8"/>
  <c r="K72" i="8" s="1"/>
  <c r="J64" i="8"/>
  <c r="J72" i="8" s="1"/>
  <c r="I64" i="8"/>
  <c r="I72" i="8" s="1"/>
  <c r="H64" i="8"/>
  <c r="H72" i="8" s="1"/>
  <c r="G64" i="8"/>
  <c r="G72" i="8" s="1"/>
  <c r="F64" i="8"/>
  <c r="F71" i="8" s="1"/>
  <c r="E64" i="8"/>
  <c r="E72" i="8" s="1"/>
  <c r="D64" i="8"/>
  <c r="D72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V28" i="8"/>
  <c r="R28" i="8"/>
  <c r="N28" i="8"/>
  <c r="J28" i="8"/>
  <c r="F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AA28" i="8" s="1"/>
  <c r="AA32" i="8" s="1"/>
  <c r="Z24" i="8"/>
  <c r="Y24" i="8"/>
  <c r="Y28" i="8" s="1"/>
  <c r="Y32" i="8" s="1"/>
  <c r="X24" i="8"/>
  <c r="W24" i="8"/>
  <c r="W28" i="8" s="1"/>
  <c r="W32" i="8" s="1"/>
  <c r="V24" i="8"/>
  <c r="U24" i="8"/>
  <c r="U28" i="8" s="1"/>
  <c r="U32" i="8" s="1"/>
  <c r="T24" i="8"/>
  <c r="S24" i="8"/>
  <c r="S28" i="8" s="1"/>
  <c r="S32" i="8" s="1"/>
  <c r="R24" i="8"/>
  <c r="Q24" i="8"/>
  <c r="Q28" i="8" s="1"/>
  <c r="Q32" i="8" s="1"/>
  <c r="P24" i="8"/>
  <c r="O24" i="8"/>
  <c r="O28" i="8" s="1"/>
  <c r="O32" i="8" s="1"/>
  <c r="N24" i="8"/>
  <c r="M24" i="8"/>
  <c r="M28" i="8" s="1"/>
  <c r="M32" i="8" s="1"/>
  <c r="L24" i="8"/>
  <c r="K24" i="8"/>
  <c r="K28" i="8" s="1"/>
  <c r="K32" i="8" s="1"/>
  <c r="J24" i="8"/>
  <c r="I24" i="8"/>
  <c r="I28" i="8" s="1"/>
  <c r="I32" i="8" s="1"/>
  <c r="H24" i="8"/>
  <c r="G24" i="8"/>
  <c r="G28" i="8" s="1"/>
  <c r="G32" i="8" s="1"/>
  <c r="F24" i="8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S99" i="7"/>
  <c r="K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X97" i="7"/>
  <c r="X99" i="7" s="1"/>
  <c r="W97" i="7"/>
  <c r="W99" i="7" s="1"/>
  <c r="V97" i="7"/>
  <c r="V99" i="7" s="1"/>
  <c r="U97" i="7"/>
  <c r="T97" i="7"/>
  <c r="T99" i="7" s="1"/>
  <c r="S97" i="7"/>
  <c r="R97" i="7"/>
  <c r="R99" i="7" s="1"/>
  <c r="Q97" i="7"/>
  <c r="P97" i="7"/>
  <c r="P99" i="7" s="1"/>
  <c r="O97" i="7"/>
  <c r="O99" i="7" s="1"/>
  <c r="N97" i="7"/>
  <c r="N99" i="7" s="1"/>
  <c r="M97" i="7"/>
  <c r="L97" i="7"/>
  <c r="L99" i="7" s="1"/>
  <c r="K97" i="7"/>
  <c r="J97" i="7"/>
  <c r="J99" i="7" s="1"/>
  <c r="I97" i="7"/>
  <c r="H97" i="7"/>
  <c r="H99" i="7" s="1"/>
  <c r="G97" i="7"/>
  <c r="G99" i="7" s="1"/>
  <c r="F97" i="7"/>
  <c r="F99" i="7" s="1"/>
  <c r="E97" i="7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X71" i="7"/>
  <c r="T71" i="7"/>
  <c r="P71" i="7"/>
  <c r="L71" i="7"/>
  <c r="H71" i="7"/>
  <c r="D71" i="7"/>
  <c r="X69" i="7"/>
  <c r="T69" i="7"/>
  <c r="P69" i="7"/>
  <c r="L69" i="7"/>
  <c r="H69" i="7"/>
  <c r="D69" i="7"/>
  <c r="U68" i="7"/>
  <c r="M68" i="7"/>
  <c r="E68" i="7"/>
  <c r="X67" i="7"/>
  <c r="T67" i="7"/>
  <c r="Q67" i="7"/>
  <c r="P67" i="7"/>
  <c r="M67" i="7"/>
  <c r="L67" i="7"/>
  <c r="H67" i="7"/>
  <c r="D67" i="7"/>
  <c r="AA64" i="7"/>
  <c r="AA72" i="7" s="1"/>
  <c r="Z64" i="7"/>
  <c r="Z71" i="7" s="1"/>
  <c r="Y64" i="7"/>
  <c r="Y70" i="7" s="1"/>
  <c r="X64" i="7"/>
  <c r="X72" i="7" s="1"/>
  <c r="W64" i="7"/>
  <c r="W72" i="7" s="1"/>
  <c r="V64" i="7"/>
  <c r="V71" i="7" s="1"/>
  <c r="U64" i="7"/>
  <c r="U72" i="7" s="1"/>
  <c r="T64" i="7"/>
  <c r="T72" i="7" s="1"/>
  <c r="S64" i="7"/>
  <c r="S72" i="7" s="1"/>
  <c r="R64" i="7"/>
  <c r="R71" i="7" s="1"/>
  <c r="Q64" i="7"/>
  <c r="Q72" i="7" s="1"/>
  <c r="P64" i="7"/>
  <c r="P72" i="7" s="1"/>
  <c r="O64" i="7"/>
  <c r="O72" i="7" s="1"/>
  <c r="N64" i="7"/>
  <c r="N71" i="7" s="1"/>
  <c r="M64" i="7"/>
  <c r="M71" i="7" s="1"/>
  <c r="L64" i="7"/>
  <c r="L72" i="7" s="1"/>
  <c r="K64" i="7"/>
  <c r="K72" i="7" s="1"/>
  <c r="J64" i="7"/>
  <c r="J71" i="7" s="1"/>
  <c r="I64" i="7"/>
  <c r="I70" i="7" s="1"/>
  <c r="H64" i="7"/>
  <c r="H72" i="7" s="1"/>
  <c r="G64" i="7"/>
  <c r="G72" i="7" s="1"/>
  <c r="F64" i="7"/>
  <c r="F71" i="7" s="1"/>
  <c r="E64" i="7"/>
  <c r="E72" i="7" s="1"/>
  <c r="D64" i="7"/>
  <c r="D72" i="7" s="1"/>
  <c r="C64" i="7"/>
  <c r="C71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S28" i="7"/>
  <c r="S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K26" i="7"/>
  <c r="J26" i="7"/>
  <c r="I26" i="7"/>
  <c r="H26" i="7"/>
  <c r="H28" i="7" s="1"/>
  <c r="H32" i="7" s="1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L28" i="7" s="1"/>
  <c r="L32" i="7" s="1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I67" i="7" l="1"/>
  <c r="O67" i="7"/>
  <c r="Y67" i="7"/>
  <c r="G68" i="7"/>
  <c r="O68" i="7"/>
  <c r="W68" i="7"/>
  <c r="I69" i="7"/>
  <c r="O69" i="7"/>
  <c r="Y69" i="7"/>
  <c r="G70" i="7"/>
  <c r="O70" i="7"/>
  <c r="W70" i="7"/>
  <c r="I71" i="7"/>
  <c r="O71" i="7"/>
  <c r="Y71" i="7"/>
  <c r="I72" i="7"/>
  <c r="Y72" i="7"/>
  <c r="R32" i="8"/>
  <c r="E28" i="7"/>
  <c r="E32" i="7" s="1"/>
  <c r="I28" i="7"/>
  <c r="I32" i="7" s="1"/>
  <c r="M28" i="7"/>
  <c r="M32" i="7" s="1"/>
  <c r="Q28" i="7"/>
  <c r="Q32" i="7" s="1"/>
  <c r="U28" i="7"/>
  <c r="U32" i="7" s="1"/>
  <c r="Y28" i="7"/>
  <c r="Y32" i="7" s="1"/>
  <c r="E67" i="7"/>
  <c r="K67" i="7"/>
  <c r="U67" i="7"/>
  <c r="AA67" i="7"/>
  <c r="I68" i="7"/>
  <c r="Q68" i="7"/>
  <c r="Y68" i="7"/>
  <c r="E69" i="7"/>
  <c r="K69" i="7"/>
  <c r="U69" i="7"/>
  <c r="AA69" i="7"/>
  <c r="Q70" i="7"/>
  <c r="E71" i="7"/>
  <c r="K71" i="7"/>
  <c r="U71" i="7"/>
  <c r="AA71" i="7"/>
  <c r="M72" i="7"/>
  <c r="E99" i="7"/>
  <c r="I99" i="7"/>
  <c r="M99" i="7"/>
  <c r="Q99" i="7"/>
  <c r="U99" i="7"/>
  <c r="Y99" i="7"/>
  <c r="F32" i="8"/>
  <c r="V32" i="8"/>
  <c r="G67" i="7"/>
  <c r="Q74" i="7"/>
  <c r="W67" i="7"/>
  <c r="C68" i="7"/>
  <c r="K68" i="7"/>
  <c r="S68" i="7"/>
  <c r="AA68" i="7"/>
  <c r="G69" i="7"/>
  <c r="Q69" i="7"/>
  <c r="W69" i="7"/>
  <c r="C70" i="7"/>
  <c r="K70" i="7"/>
  <c r="S70" i="7"/>
  <c r="AA70" i="7"/>
  <c r="G71" i="7"/>
  <c r="Q71" i="7"/>
  <c r="W71" i="7"/>
  <c r="C72" i="7"/>
  <c r="J32" i="8"/>
  <c r="Z32" i="8"/>
  <c r="C67" i="7"/>
  <c r="C74" i="7" s="1"/>
  <c r="S67" i="7"/>
  <c r="C69" i="7"/>
  <c r="M69" i="7"/>
  <c r="M74" i="7" s="1"/>
  <c r="S69" i="7"/>
  <c r="E70" i="7"/>
  <c r="M70" i="7"/>
  <c r="U70" i="7"/>
  <c r="S71" i="7"/>
  <c r="N32" i="8"/>
  <c r="E68" i="8"/>
  <c r="I68" i="8"/>
  <c r="M68" i="8"/>
  <c r="Q68" i="8"/>
  <c r="U68" i="8"/>
  <c r="Y68" i="8"/>
  <c r="E70" i="8"/>
  <c r="I70" i="8"/>
  <c r="M70" i="8"/>
  <c r="Q70" i="8"/>
  <c r="U70" i="8"/>
  <c r="Y70" i="8"/>
  <c r="B68" i="7"/>
  <c r="F68" i="7"/>
  <c r="J68" i="7"/>
  <c r="N68" i="7"/>
  <c r="R68" i="7"/>
  <c r="V68" i="7"/>
  <c r="Z68" i="7"/>
  <c r="B70" i="7"/>
  <c r="F70" i="7"/>
  <c r="J70" i="7"/>
  <c r="N70" i="7"/>
  <c r="R70" i="7"/>
  <c r="V70" i="7"/>
  <c r="Z70" i="7"/>
  <c r="B72" i="7"/>
  <c r="F72" i="7"/>
  <c r="J72" i="7"/>
  <c r="N72" i="7"/>
  <c r="R72" i="7"/>
  <c r="V72" i="7"/>
  <c r="Z72" i="7"/>
  <c r="B68" i="8"/>
  <c r="F68" i="8"/>
  <c r="J68" i="8"/>
  <c r="N68" i="8"/>
  <c r="R68" i="8"/>
  <c r="V68" i="8"/>
  <c r="Z68" i="8"/>
  <c r="B70" i="8"/>
  <c r="F70" i="8"/>
  <c r="J70" i="8"/>
  <c r="N70" i="8"/>
  <c r="R70" i="8"/>
  <c r="V70" i="8"/>
  <c r="Z70" i="8"/>
  <c r="B72" i="8"/>
  <c r="R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E67" i="8"/>
  <c r="E74" i="8" s="1"/>
  <c r="I67" i="8"/>
  <c r="M67" i="8"/>
  <c r="Q67" i="8"/>
  <c r="U67" i="8"/>
  <c r="U74" i="8" s="1"/>
  <c r="Y67" i="8"/>
  <c r="C68" i="8"/>
  <c r="C74" i="8" s="1"/>
  <c r="G68" i="8"/>
  <c r="G74" i="8" s="1"/>
  <c r="K68" i="8"/>
  <c r="K74" i="8" s="1"/>
  <c r="O68" i="8"/>
  <c r="O74" i="8" s="1"/>
  <c r="S68" i="8"/>
  <c r="S74" i="8" s="1"/>
  <c r="W68" i="8"/>
  <c r="W74" i="8" s="1"/>
  <c r="AA68" i="8"/>
  <c r="AA74" i="8" s="1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E71" i="8"/>
  <c r="I71" i="8"/>
  <c r="M71" i="8"/>
  <c r="Q71" i="8"/>
  <c r="U71" i="8"/>
  <c r="Y71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B67" i="7"/>
  <c r="F67" i="7"/>
  <c r="J67" i="7"/>
  <c r="J74" i="7" s="1"/>
  <c r="N67" i="7"/>
  <c r="N74" i="7" s="1"/>
  <c r="R67" i="7"/>
  <c r="V67" i="7"/>
  <c r="Z67" i="7"/>
  <c r="Z74" i="7" s="1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D70" i="7"/>
  <c r="H70" i="7"/>
  <c r="L70" i="7"/>
  <c r="P70" i="7"/>
  <c r="T70" i="7"/>
  <c r="X70" i="7"/>
  <c r="B67" i="8"/>
  <c r="B74" i="8" s="1"/>
  <c r="F67" i="8"/>
  <c r="F74" i="8" s="1"/>
  <c r="J67" i="8"/>
  <c r="N67" i="8"/>
  <c r="R67" i="8"/>
  <c r="R74" i="8" s="1"/>
  <c r="V67" i="8"/>
  <c r="V74" i="8" s="1"/>
  <c r="Z67" i="8"/>
  <c r="D68" i="8"/>
  <c r="H68" i="8"/>
  <c r="H74" i="8" s="1"/>
  <c r="L68" i="8"/>
  <c r="L74" i="8" s="1"/>
  <c r="P68" i="8"/>
  <c r="P74" i="8" s="1"/>
  <c r="T68" i="8"/>
  <c r="X68" i="8"/>
  <c r="X74" i="8" s="1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J71" i="8"/>
  <c r="Z71" i="8"/>
  <c r="G32" i="9"/>
  <c r="W32" i="9"/>
  <c r="J68" i="9"/>
  <c r="Z68" i="9"/>
  <c r="F70" i="9"/>
  <c r="V70" i="9"/>
  <c r="B72" i="9"/>
  <c r="R72" i="9"/>
  <c r="E67" i="9"/>
  <c r="I67" i="9"/>
  <c r="M67" i="9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U74" i="9" l="1"/>
  <c r="E74" i="9"/>
  <c r="R74" i="9"/>
  <c r="B74" i="9"/>
  <c r="AA74" i="7"/>
  <c r="E74" i="7"/>
  <c r="S74" i="9"/>
  <c r="C74" i="9"/>
  <c r="D74" i="9"/>
  <c r="Q74" i="9"/>
  <c r="T74" i="8"/>
  <c r="D74" i="8"/>
  <c r="N74" i="8"/>
  <c r="V74" i="7"/>
  <c r="F74" i="7"/>
  <c r="Q74" i="8"/>
  <c r="V74" i="9"/>
  <c r="F74" i="9"/>
  <c r="S74" i="7"/>
  <c r="U74" i="7"/>
  <c r="O74" i="7"/>
  <c r="O74" i="9"/>
  <c r="M74" i="9"/>
  <c r="Z74" i="8"/>
  <c r="J74" i="8"/>
  <c r="R74" i="7"/>
  <c r="B74" i="7"/>
  <c r="M74" i="8"/>
  <c r="Z74" i="9"/>
  <c r="J74" i="9"/>
  <c r="G74" i="7"/>
  <c r="I74" i="7"/>
  <c r="AA74" i="9"/>
  <c r="K74" i="9"/>
  <c r="L74" i="9"/>
  <c r="Y74" i="9"/>
  <c r="I74" i="9"/>
  <c r="Y74" i="8"/>
  <c r="I74" i="8"/>
  <c r="N74" i="9"/>
  <c r="W74" i="7"/>
  <c r="K74" i="7"/>
  <c r="Y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<sst xmlns="http://schemas.openxmlformats.org/spreadsheetml/2006/main" count="1660" uniqueCount="104">
  <si>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</si>
  <si>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</si>
  <si>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</si>
  <si>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</si>
  <si>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</si>
  <si>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</si>
  <si>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</si>
  <si>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</si>
  <si>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</si>
  <si>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</si>
  <si>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</si>
  <si>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</si>
  <si>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</si>
  <si>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</si>
  <si>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</si>
  <si>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</si>
  <si>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</si>
  <si>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</si>
  <si>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</si>
  <si>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</si>
  <si>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</si>
  <si>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</si>
  <si>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</si>
  <si>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</si>
  <si>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</si>
  <si>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</si>
  <si>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</si>
  <si>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</si>
  <si>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</si>
  <si>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</si>
  <si>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</si>
  <si>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</si>
  <si>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</si>
  <si>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</si>
  <si>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</si>
  <si>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</si>
  <si>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</si>
  <si>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</si>
  <si>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</si>
  <si>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</si>
  <si>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</si>
  <si>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</si>
  <si>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</si>
  <si>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</si>
  <si>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</si>
  <si>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</si>
  <si>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</si>
  <si>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</si>
  <si>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</si>
  <si>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</si>
  <si>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</si>
  <si>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</si>
  <si>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</si>
  <si>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</si>
  <si>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</si>
  <si>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</si>
  <si>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</si>
  <si>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</si>
  <si>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</si>
  <si>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</si>
  <si>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</si>
  <si>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</si>
  <si>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</si>
  <si>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</si>
  <si>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</si>
  <si>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</si>
  <si>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</si>
  <si>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</si>
  <si>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</si>
  <si>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</si>
  <si>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</si>
  <si>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</si>
  <si>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</si>
  <si>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</si>
  <si>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</si>
  <si>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</si>
  <si>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</si>
  <si>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</si>
  <si>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</si>
  <si>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</si>
  <si>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</si>
  <si>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</si>
  <si>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</si>
  <si>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</si>
  <si>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</si>
  <si>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</si>
  <si>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</si>
  <si>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</si>
  <si>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</si>
  <si>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</si>
  <si>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</si>
  <si>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</si>
  <si>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</si>
  <si>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</si>
  <si>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</si>
  <si>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</si>
  <si>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</si>
  <si>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</si>
  <si>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</si>
  <si>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</si>
  <si>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Lanarkshire (S08000023), Persons</t>
  </si>
  <si>
    <t>© Crown Copyright 2020</t>
  </si>
  <si>
    <t>Summary table for Lanarkshire (S08000023), Females</t>
  </si>
  <si>
    <t>Summary table for Lanarkshire (S08000023),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</si>
</sst>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659200</v>
      </c>
      <c r="D10" s="76">
        <v>660132</v>
      </c>
      <c r="E10" s="76">
        <v>661051</v>
      </c>
      <c r="F10" s="76">
        <v>661891</v>
      </c>
      <c r="G10" s="76">
        <v>662731</v>
      </c>
      <c r="H10" s="76">
        <v>663485</v>
      </c>
      <c r="I10" s="76">
        <v>664226</v>
      </c>
      <c r="J10" s="76">
        <v>664890</v>
      </c>
      <c r="K10" s="76">
        <v>665435</v>
      </c>
      <c r="L10" s="63">
        <v>665983</v>
      </c>
      <c r="M10" s="76">
        <v>666417</v>
      </c>
      <c r="N10" s="76">
        <v>666811</v>
      </c>
      <c r="O10" s="76">
        <v>667123</v>
      </c>
      <c r="P10" s="76">
        <v>667362</v>
      </c>
      <c r="Q10" s="76">
        <v>667509</v>
      </c>
      <c r="R10" s="76">
        <v>667565</v>
      </c>
      <c r="S10" s="76">
        <v>667582</v>
      </c>
      <c r="T10" s="76">
        <v>667549</v>
      </c>
      <c r="U10" s="76">
        <v>667418</v>
      </c>
      <c r="V10" s="76">
        <v>667252</v>
      </c>
      <c r="W10" s="76">
        <v>667052</v>
      </c>
      <c r="X10" s="76">
        <v>666802</v>
      </c>
      <c r="Y10" s="76">
        <v>666487</v>
      </c>
      <c r="Z10" s="76">
        <v>666133</v>
      </c>
      <c r="AA10" s="63">
        <v>665677</v>
      </c>
    </row>
    <row r="11" spans="1:27" ht="12.75" customHeight="1" x14ac:dyDescent="0.3">
      <c r="A11" s="6" t="s">
        <v>55</v>
      </c>
      <c r="B11" s="25"/>
      <c r="C11" s="76">
        <v>6361</v>
      </c>
      <c r="D11" s="76">
        <v>6406</v>
      </c>
      <c r="E11" s="76">
        <v>6374</v>
      </c>
      <c r="F11" s="76">
        <v>6332</v>
      </c>
      <c r="G11" s="76">
        <v>6313</v>
      </c>
      <c r="H11" s="76">
        <v>6316</v>
      </c>
      <c r="I11" s="76">
        <v>6302</v>
      </c>
      <c r="J11" s="76">
        <v>6297</v>
      </c>
      <c r="K11" s="76">
        <v>6283</v>
      </c>
      <c r="L11" s="63">
        <v>6266</v>
      </c>
      <c r="M11" s="76">
        <v>6256</v>
      </c>
      <c r="N11" s="76">
        <v>6250</v>
      </c>
      <c r="O11" s="76">
        <v>6232</v>
      </c>
      <c r="P11" s="76">
        <v>6222</v>
      </c>
      <c r="Q11" s="76">
        <v>6211</v>
      </c>
      <c r="R11" s="76">
        <v>6205</v>
      </c>
      <c r="S11" s="76">
        <v>6197</v>
      </c>
      <c r="T11" s="76">
        <v>6199</v>
      </c>
      <c r="U11" s="76">
        <v>6205</v>
      </c>
      <c r="V11" s="76">
        <v>6220</v>
      </c>
      <c r="W11" s="76">
        <v>6235</v>
      </c>
      <c r="X11" s="76">
        <v>6245</v>
      </c>
      <c r="Y11" s="76">
        <v>6241</v>
      </c>
      <c r="Z11" s="76">
        <v>6241</v>
      </c>
      <c r="AA11" s="63">
        <v>6228</v>
      </c>
    </row>
    <row r="12" spans="1:27" ht="12.75" customHeight="1" x14ac:dyDescent="0.3">
      <c r="A12" s="6" t="s">
        <v>56</v>
      </c>
      <c r="B12" s="25"/>
      <c r="C12" s="76">
        <v>7157</v>
      </c>
      <c r="D12" s="76">
        <v>7368</v>
      </c>
      <c r="E12" s="76">
        <v>7467</v>
      </c>
      <c r="F12" s="76">
        <v>7527</v>
      </c>
      <c r="G12" s="76">
        <v>7639</v>
      </c>
      <c r="H12" s="76">
        <v>7650</v>
      </c>
      <c r="I12" s="76">
        <v>7701</v>
      </c>
      <c r="J12" s="76">
        <v>7829</v>
      </c>
      <c r="K12" s="76">
        <v>7842</v>
      </c>
      <c r="L12" s="63">
        <v>7943</v>
      </c>
      <c r="M12" s="76">
        <v>7988</v>
      </c>
      <c r="N12" s="76">
        <v>8034</v>
      </c>
      <c r="O12" s="76">
        <v>8110</v>
      </c>
      <c r="P12" s="76">
        <v>8180</v>
      </c>
      <c r="Q12" s="76">
        <v>8270</v>
      </c>
      <c r="R12" s="76">
        <v>8317</v>
      </c>
      <c r="S12" s="76">
        <v>8356</v>
      </c>
      <c r="T12" s="76">
        <v>8458</v>
      </c>
      <c r="U12" s="76">
        <v>8512</v>
      </c>
      <c r="V12" s="76">
        <v>8566</v>
      </c>
      <c r="W12" s="76">
        <v>8646</v>
      </c>
      <c r="X12" s="76">
        <v>8726</v>
      </c>
      <c r="Y12" s="76">
        <v>8774</v>
      </c>
      <c r="Z12" s="76">
        <v>8901</v>
      </c>
      <c r="AA12" s="63">
        <v>8975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-796</v>
      </c>
      <c r="D14" s="76">
        <f t="shared" ref="D14:AA14" si="0">D11-D12</f>
        <v>-962</v>
      </c>
      <c r="E14" s="76">
        <f t="shared" si="0"/>
        <v>-1093</v>
      </c>
      <c r="F14" s="76">
        <f t="shared" si="0"/>
        <v>-1195</v>
      </c>
      <c r="G14" s="76">
        <f t="shared" si="0"/>
        <v>-1326</v>
      </c>
      <c r="H14" s="76">
        <f t="shared" si="0"/>
        <v>-1334</v>
      </c>
      <c r="I14" s="76">
        <f t="shared" si="0"/>
        <v>-1399</v>
      </c>
      <c r="J14" s="76">
        <f t="shared" si="0"/>
        <v>-1532</v>
      </c>
      <c r="K14" s="76">
        <f t="shared" si="0"/>
        <v>-1559</v>
      </c>
      <c r="L14" s="63">
        <f t="shared" si="0"/>
        <v>-1677</v>
      </c>
      <c r="M14" s="76">
        <f t="shared" si="0"/>
        <v>-1732</v>
      </c>
      <c r="N14" s="76">
        <f t="shared" si="0"/>
        <v>-1784</v>
      </c>
      <c r="O14" s="76">
        <f t="shared" si="0"/>
        <v>-1878</v>
      </c>
      <c r="P14" s="76">
        <f t="shared" si="0"/>
        <v>-1958</v>
      </c>
      <c r="Q14" s="76">
        <f t="shared" si="0"/>
        <v>-2059</v>
      </c>
      <c r="R14" s="76">
        <f t="shared" si="0"/>
        <v>-2112</v>
      </c>
      <c r="S14" s="76">
        <f t="shared" si="0"/>
        <v>-2159</v>
      </c>
      <c r="T14" s="76">
        <f t="shared" si="0"/>
        <v>-2259</v>
      </c>
      <c r="U14" s="76">
        <f t="shared" si="0"/>
        <v>-2307</v>
      </c>
      <c r="V14" s="76">
        <f t="shared" si="0"/>
        <v>-2346</v>
      </c>
      <c r="W14" s="76">
        <f t="shared" si="0"/>
        <v>-2411</v>
      </c>
      <c r="X14" s="76">
        <f t="shared" si="0"/>
        <v>-2481</v>
      </c>
      <c r="Y14" s="76">
        <f t="shared" si="0"/>
        <v>-2533</v>
      </c>
      <c r="Z14" s="76">
        <f t="shared" si="0"/>
        <v>-2660</v>
      </c>
      <c r="AA14" s="63">
        <f t="shared" si="0"/>
        <v>-2747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999</v>
      </c>
      <c r="D16" s="76">
        <v>1038</v>
      </c>
      <c r="E16" s="76">
        <v>1019</v>
      </c>
      <c r="F16" s="76">
        <v>1042</v>
      </c>
      <c r="G16" s="76">
        <v>1053</v>
      </c>
      <c r="H16" s="76">
        <v>1058</v>
      </c>
      <c r="I16" s="76">
        <v>1057</v>
      </c>
      <c r="J16" s="76">
        <v>1057</v>
      </c>
      <c r="K16" s="76">
        <v>1057</v>
      </c>
      <c r="L16" s="63">
        <v>1057</v>
      </c>
      <c r="M16" s="76">
        <v>1057</v>
      </c>
      <c r="N16" s="76">
        <v>1057</v>
      </c>
      <c r="O16" s="76">
        <v>1057</v>
      </c>
      <c r="P16" s="76">
        <v>1057</v>
      </c>
      <c r="Q16" s="76">
        <v>1057</v>
      </c>
      <c r="R16" s="76">
        <v>1057</v>
      </c>
      <c r="S16" s="76">
        <v>1057</v>
      </c>
      <c r="T16" s="76">
        <v>1057</v>
      </c>
      <c r="U16" s="76">
        <v>1057</v>
      </c>
      <c r="V16" s="76">
        <v>1057</v>
      </c>
      <c r="W16" s="76">
        <v>1057</v>
      </c>
      <c r="X16" s="76">
        <v>1057</v>
      </c>
      <c r="Y16" s="76">
        <v>1057</v>
      </c>
      <c r="Z16" s="76">
        <v>1057</v>
      </c>
      <c r="AA16" s="63">
        <v>1057</v>
      </c>
    </row>
    <row r="17" spans="1:27" ht="12.75" customHeight="1" x14ac:dyDescent="0.3">
      <c r="A17" s="81" t="s">
        <v>83</v>
      </c>
      <c r="B17" s="81"/>
      <c r="C17" s="76">
        <v>2671</v>
      </c>
      <c r="D17" s="76">
        <v>2662</v>
      </c>
      <c r="E17" s="76">
        <v>2662</v>
      </c>
      <c r="F17" s="76">
        <v>2650</v>
      </c>
      <c r="G17" s="76">
        <v>2656</v>
      </c>
      <c r="H17" s="76">
        <v>2648</v>
      </c>
      <c r="I17" s="76">
        <v>2640</v>
      </c>
      <c r="J17" s="76">
        <v>2635</v>
      </c>
      <c r="K17" s="76">
        <v>2630</v>
      </c>
      <c r="L17" s="63">
        <v>2628</v>
      </c>
      <c r="M17" s="76">
        <v>2623</v>
      </c>
      <c r="N17" s="76">
        <v>2620</v>
      </c>
      <c r="O17" s="76">
        <v>2619</v>
      </c>
      <c r="P17" s="76">
        <v>2613</v>
      </c>
      <c r="Q17" s="76">
        <v>2621</v>
      </c>
      <c r="R17" s="76">
        <v>2615</v>
      </c>
      <c r="S17" s="76">
        <v>2606</v>
      </c>
      <c r="T17" s="76">
        <v>2611</v>
      </c>
      <c r="U17" s="76">
        <v>2600</v>
      </c>
      <c r="V17" s="76">
        <v>2595</v>
      </c>
      <c r="W17" s="76">
        <v>2599</v>
      </c>
      <c r="X17" s="76">
        <v>2588</v>
      </c>
      <c r="Y17" s="76">
        <v>2583</v>
      </c>
      <c r="Z17" s="76">
        <v>2580</v>
      </c>
      <c r="AA17" s="63">
        <v>2576</v>
      </c>
    </row>
    <row r="18" spans="1:27" ht="12.75" customHeight="1" x14ac:dyDescent="0.3">
      <c r="A18" s="6" t="s">
        <v>97</v>
      </c>
      <c r="B18" s="6"/>
      <c r="C18" s="76">
        <v>10119</v>
      </c>
      <c r="D18" s="76">
        <v>10237</v>
      </c>
      <c r="E18" s="76">
        <v>10204</v>
      </c>
      <c r="F18" s="76">
        <v>10246</v>
      </c>
      <c r="G18" s="76">
        <v>10260</v>
      </c>
      <c r="H18" s="76">
        <v>10196</v>
      </c>
      <c r="I18" s="76">
        <v>10206</v>
      </c>
      <c r="J18" s="76">
        <v>10210</v>
      </c>
      <c r="K18" s="76">
        <v>10205</v>
      </c>
      <c r="L18" s="63">
        <v>10184</v>
      </c>
      <c r="M18" s="76">
        <v>10171</v>
      </c>
      <c r="N18" s="76">
        <v>10155</v>
      </c>
      <c r="O18" s="76">
        <v>10159</v>
      </c>
      <c r="P18" s="76">
        <v>10140</v>
      </c>
      <c r="Q18" s="76">
        <v>10127</v>
      </c>
      <c r="R18" s="76">
        <v>10127</v>
      </c>
      <c r="S18" s="76">
        <v>10135</v>
      </c>
      <c r="T18" s="76">
        <v>10130</v>
      </c>
      <c r="U18" s="76">
        <v>10118</v>
      </c>
      <c r="V18" s="76">
        <v>10117</v>
      </c>
      <c r="W18" s="76">
        <v>10120</v>
      </c>
      <c r="X18" s="76">
        <v>10122</v>
      </c>
      <c r="Y18" s="76">
        <v>10129</v>
      </c>
      <c r="Z18" s="76">
        <v>10125</v>
      </c>
      <c r="AA18" s="63">
        <v>10126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1290</v>
      </c>
      <c r="D20" s="76">
        <v>1333</v>
      </c>
      <c r="E20" s="76">
        <v>1333</v>
      </c>
      <c r="F20" s="76">
        <v>1336</v>
      </c>
      <c r="G20" s="76">
        <v>1338</v>
      </c>
      <c r="H20" s="76">
        <v>1333</v>
      </c>
      <c r="I20" s="76">
        <v>1345</v>
      </c>
      <c r="J20" s="76">
        <v>1345</v>
      </c>
      <c r="K20" s="76">
        <v>1345</v>
      </c>
      <c r="L20" s="63">
        <v>1345</v>
      </c>
      <c r="M20" s="76">
        <v>1345</v>
      </c>
      <c r="N20" s="76">
        <v>1345</v>
      </c>
      <c r="O20" s="76">
        <v>1345</v>
      </c>
      <c r="P20" s="76">
        <v>1345</v>
      </c>
      <c r="Q20" s="76">
        <v>1345</v>
      </c>
      <c r="R20" s="76">
        <v>1345</v>
      </c>
      <c r="S20" s="76">
        <v>1345</v>
      </c>
      <c r="T20" s="76">
        <v>1345</v>
      </c>
      <c r="U20" s="76">
        <v>1345</v>
      </c>
      <c r="V20" s="76">
        <v>1345</v>
      </c>
      <c r="W20" s="76">
        <v>1345</v>
      </c>
      <c r="X20" s="76">
        <v>1345</v>
      </c>
      <c r="Y20" s="76">
        <v>1345</v>
      </c>
      <c r="Z20" s="76">
        <v>1345</v>
      </c>
      <c r="AA20" s="63">
        <v>1345</v>
      </c>
    </row>
    <row r="21" spans="1:27" ht="12.75" customHeight="1" x14ac:dyDescent="0.3">
      <c r="A21" s="81" t="s">
        <v>84</v>
      </c>
      <c r="B21" s="81"/>
      <c r="C21" s="76">
        <v>2238</v>
      </c>
      <c r="D21" s="76">
        <v>2268</v>
      </c>
      <c r="E21" s="76">
        <v>2262</v>
      </c>
      <c r="F21" s="76">
        <v>2252</v>
      </c>
      <c r="G21" s="76">
        <v>2232</v>
      </c>
      <c r="H21" s="76">
        <v>2242</v>
      </c>
      <c r="I21" s="76">
        <v>2242</v>
      </c>
      <c r="J21" s="76">
        <v>2237</v>
      </c>
      <c r="K21" s="76">
        <v>2230</v>
      </c>
      <c r="L21" s="63">
        <v>2217</v>
      </c>
      <c r="M21" s="76">
        <v>2220</v>
      </c>
      <c r="N21" s="76">
        <v>2231</v>
      </c>
      <c r="O21" s="76">
        <v>2223</v>
      </c>
      <c r="P21" s="76">
        <v>2228</v>
      </c>
      <c r="Q21" s="76">
        <v>2224</v>
      </c>
      <c r="R21" s="76">
        <v>2216</v>
      </c>
      <c r="S21" s="76">
        <v>2224</v>
      </c>
      <c r="T21" s="76">
        <v>2221</v>
      </c>
      <c r="U21" s="76">
        <v>2215</v>
      </c>
      <c r="V21" s="76">
        <v>2213</v>
      </c>
      <c r="W21" s="76">
        <v>2210</v>
      </c>
      <c r="X21" s="76">
        <v>2204</v>
      </c>
      <c r="Y21" s="76">
        <v>2206</v>
      </c>
      <c r="Z21" s="76">
        <v>2188</v>
      </c>
      <c r="AA21" s="63">
        <v>2183</v>
      </c>
    </row>
    <row r="22" spans="1:27" ht="12.75" customHeight="1" x14ac:dyDescent="0.3">
      <c r="A22" s="6" t="s">
        <v>98</v>
      </c>
      <c r="B22" s="6"/>
      <c r="C22" s="76">
        <v>8584</v>
      </c>
      <c r="D22" s="76">
        <v>8507</v>
      </c>
      <c r="E22" s="76">
        <v>8410</v>
      </c>
      <c r="F22" s="76">
        <v>8390</v>
      </c>
      <c r="G22" s="76">
        <v>8391</v>
      </c>
      <c r="H22" s="76">
        <v>8328</v>
      </c>
      <c r="I22" s="76">
        <v>8320</v>
      </c>
      <c r="J22" s="76">
        <v>8309</v>
      </c>
      <c r="K22" s="76">
        <v>8295</v>
      </c>
      <c r="L22" s="63">
        <v>8281</v>
      </c>
      <c r="M22" s="76">
        <v>8257</v>
      </c>
      <c r="N22" s="76">
        <v>8252</v>
      </c>
      <c r="O22" s="76">
        <v>8244</v>
      </c>
      <c r="P22" s="76">
        <v>8233</v>
      </c>
      <c r="Q22" s="76">
        <v>8229</v>
      </c>
      <c r="R22" s="76">
        <v>8212</v>
      </c>
      <c r="S22" s="76">
        <v>8213</v>
      </c>
      <c r="T22" s="76">
        <v>8213</v>
      </c>
      <c r="U22" s="76">
        <v>8200</v>
      </c>
      <c r="V22" s="76">
        <v>8185</v>
      </c>
      <c r="W22" s="76">
        <v>8179</v>
      </c>
      <c r="X22" s="76">
        <v>8174</v>
      </c>
      <c r="Y22" s="76">
        <v>8168</v>
      </c>
      <c r="Z22" s="76">
        <v>8154</v>
      </c>
      <c r="AA22" s="63">
        <v>8137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-291</v>
      </c>
      <c r="D24" s="76">
        <f t="shared" ref="D24:AA26" si="1">D16-D20</f>
        <v>-295</v>
      </c>
      <c r="E24" s="76">
        <f t="shared" si="1"/>
        <v>-314</v>
      </c>
      <c r="F24" s="76">
        <f t="shared" si="1"/>
        <v>-294</v>
      </c>
      <c r="G24" s="76">
        <f t="shared" si="1"/>
        <v>-285</v>
      </c>
      <c r="H24" s="76">
        <f t="shared" si="1"/>
        <v>-275</v>
      </c>
      <c r="I24" s="76">
        <f t="shared" si="1"/>
        <v>-288</v>
      </c>
      <c r="J24" s="76">
        <f t="shared" si="1"/>
        <v>-288</v>
      </c>
      <c r="K24" s="76">
        <f t="shared" si="1"/>
        <v>-288</v>
      </c>
      <c r="L24" s="63">
        <f t="shared" si="1"/>
        <v>-288</v>
      </c>
      <c r="M24" s="76">
        <f t="shared" si="1"/>
        <v>-288</v>
      </c>
      <c r="N24" s="76">
        <f t="shared" si="1"/>
        <v>-288</v>
      </c>
      <c r="O24" s="76">
        <f t="shared" si="1"/>
        <v>-288</v>
      </c>
      <c r="P24" s="76">
        <f t="shared" si="1"/>
        <v>-288</v>
      </c>
      <c r="Q24" s="76">
        <f t="shared" si="1"/>
        <v>-288</v>
      </c>
      <c r="R24" s="76">
        <f t="shared" si="1"/>
        <v>-288</v>
      </c>
      <c r="S24" s="76">
        <f t="shared" si="1"/>
        <v>-288</v>
      </c>
      <c r="T24" s="76">
        <f t="shared" si="1"/>
        <v>-288</v>
      </c>
      <c r="U24" s="76">
        <f t="shared" si="1"/>
        <v>-288</v>
      </c>
      <c r="V24" s="76">
        <f t="shared" si="1"/>
        <v>-288</v>
      </c>
      <c r="W24" s="76">
        <f t="shared" si="1"/>
        <v>-288</v>
      </c>
      <c r="X24" s="76">
        <f t="shared" si="1"/>
        <v>-288</v>
      </c>
      <c r="Y24" s="76">
        <f t="shared" si="1"/>
        <v>-288</v>
      </c>
      <c r="Z24" s="76">
        <f t="shared" si="1"/>
        <v>-288</v>
      </c>
      <c r="AA24" s="63">
        <f t="shared" si="1"/>
        <v>-288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433</v>
      </c>
      <c r="D25" s="76">
        <f t="shared" si="2"/>
        <v>394</v>
      </c>
      <c r="E25" s="76">
        <f t="shared" si="2"/>
        <v>400</v>
      </c>
      <c r="F25" s="76">
        <f t="shared" si="2"/>
        <v>398</v>
      </c>
      <c r="G25" s="76">
        <f t="shared" si="2"/>
        <v>424</v>
      </c>
      <c r="H25" s="76">
        <f t="shared" si="2"/>
        <v>406</v>
      </c>
      <c r="I25" s="76">
        <f t="shared" si="2"/>
        <v>398</v>
      </c>
      <c r="J25" s="76">
        <f t="shared" si="2"/>
        <v>398</v>
      </c>
      <c r="K25" s="76">
        <f t="shared" si="2"/>
        <v>400</v>
      </c>
      <c r="L25" s="63">
        <f t="shared" si="2"/>
        <v>411</v>
      </c>
      <c r="M25" s="76">
        <f t="shared" si="2"/>
        <v>403</v>
      </c>
      <c r="N25" s="76">
        <f t="shared" si="2"/>
        <v>389</v>
      </c>
      <c r="O25" s="76">
        <f t="shared" si="2"/>
        <v>396</v>
      </c>
      <c r="P25" s="76">
        <f t="shared" si="2"/>
        <v>385</v>
      </c>
      <c r="Q25" s="76">
        <f t="shared" si="2"/>
        <v>397</v>
      </c>
      <c r="R25" s="76">
        <f t="shared" si="2"/>
        <v>399</v>
      </c>
      <c r="S25" s="76">
        <f t="shared" si="1"/>
        <v>382</v>
      </c>
      <c r="T25" s="76">
        <f t="shared" si="1"/>
        <v>390</v>
      </c>
      <c r="U25" s="76">
        <f t="shared" si="1"/>
        <v>385</v>
      </c>
      <c r="V25" s="76">
        <f t="shared" si="1"/>
        <v>382</v>
      </c>
      <c r="W25" s="76">
        <f t="shared" si="1"/>
        <v>389</v>
      </c>
      <c r="X25" s="76">
        <f t="shared" si="1"/>
        <v>384</v>
      </c>
      <c r="Y25" s="76">
        <f t="shared" si="1"/>
        <v>377</v>
      </c>
      <c r="Z25" s="76">
        <f t="shared" si="1"/>
        <v>392</v>
      </c>
      <c r="AA25" s="63">
        <f t="shared" si="1"/>
        <v>393</v>
      </c>
    </row>
    <row r="26" spans="1:27" ht="12.75" customHeight="1" x14ac:dyDescent="0.3">
      <c r="A26" s="6" t="s">
        <v>82</v>
      </c>
      <c r="B26" s="6"/>
      <c r="C26" s="76">
        <f t="shared" si="2"/>
        <v>1535</v>
      </c>
      <c r="D26" s="76">
        <f t="shared" si="1"/>
        <v>1730</v>
      </c>
      <c r="E26" s="76">
        <f t="shared" si="1"/>
        <v>1794</v>
      </c>
      <c r="F26" s="76">
        <f t="shared" si="1"/>
        <v>1856</v>
      </c>
      <c r="G26" s="76">
        <f t="shared" si="1"/>
        <v>1869</v>
      </c>
      <c r="H26" s="76">
        <f t="shared" si="1"/>
        <v>1868</v>
      </c>
      <c r="I26" s="76">
        <f t="shared" si="1"/>
        <v>1886</v>
      </c>
      <c r="J26" s="76">
        <f t="shared" si="1"/>
        <v>1901</v>
      </c>
      <c r="K26" s="76">
        <f t="shared" si="1"/>
        <v>1910</v>
      </c>
      <c r="L26" s="63">
        <f t="shared" si="1"/>
        <v>1903</v>
      </c>
      <c r="M26" s="76">
        <f t="shared" si="1"/>
        <v>1914</v>
      </c>
      <c r="N26" s="76">
        <f t="shared" si="1"/>
        <v>1903</v>
      </c>
      <c r="O26" s="76">
        <f t="shared" si="1"/>
        <v>1915</v>
      </c>
      <c r="P26" s="76">
        <f t="shared" si="1"/>
        <v>1907</v>
      </c>
      <c r="Q26" s="76">
        <f t="shared" si="1"/>
        <v>1898</v>
      </c>
      <c r="R26" s="76">
        <f t="shared" si="1"/>
        <v>1915</v>
      </c>
      <c r="S26" s="76">
        <f t="shared" si="1"/>
        <v>1922</v>
      </c>
      <c r="T26" s="76">
        <f t="shared" si="1"/>
        <v>1917</v>
      </c>
      <c r="U26" s="76">
        <f t="shared" si="1"/>
        <v>1918</v>
      </c>
      <c r="V26" s="76">
        <f t="shared" si="1"/>
        <v>1932</v>
      </c>
      <c r="W26" s="76">
        <f t="shared" si="1"/>
        <v>1941</v>
      </c>
      <c r="X26" s="76">
        <f t="shared" si="1"/>
        <v>1948</v>
      </c>
      <c r="Y26" s="76">
        <f t="shared" si="1"/>
        <v>1961</v>
      </c>
      <c r="Z26" s="76">
        <f t="shared" si="1"/>
        <v>1971</v>
      </c>
      <c r="AA26" s="63">
        <f t="shared" si="1"/>
        <v>1989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1677</v>
      </c>
      <c r="D28" s="76">
        <f t="shared" ref="D28:AA28" si="3">SUM(D24:D26)</f>
        <v>1829</v>
      </c>
      <c r="E28" s="76">
        <f t="shared" si="3"/>
        <v>1880</v>
      </c>
      <c r="F28" s="76">
        <f t="shared" si="3"/>
        <v>1960</v>
      </c>
      <c r="G28" s="76">
        <f t="shared" si="3"/>
        <v>2008</v>
      </c>
      <c r="H28" s="76">
        <f t="shared" si="3"/>
        <v>1999</v>
      </c>
      <c r="I28" s="76">
        <f t="shared" si="3"/>
        <v>1996</v>
      </c>
      <c r="J28" s="76">
        <f t="shared" si="3"/>
        <v>2011</v>
      </c>
      <c r="K28" s="76">
        <f t="shared" si="3"/>
        <v>2022</v>
      </c>
      <c r="L28" s="63">
        <f t="shared" si="3"/>
        <v>2026</v>
      </c>
      <c r="M28" s="76">
        <f t="shared" si="3"/>
        <v>2029</v>
      </c>
      <c r="N28" s="76">
        <f t="shared" si="3"/>
        <v>2004</v>
      </c>
      <c r="O28" s="76">
        <f t="shared" si="3"/>
        <v>2023</v>
      </c>
      <c r="P28" s="76">
        <f t="shared" si="3"/>
        <v>2004</v>
      </c>
      <c r="Q28" s="76">
        <f t="shared" si="3"/>
        <v>2007</v>
      </c>
      <c r="R28" s="76">
        <f t="shared" si="3"/>
        <v>2026</v>
      </c>
      <c r="S28" s="76">
        <f t="shared" si="3"/>
        <v>2016</v>
      </c>
      <c r="T28" s="76">
        <f t="shared" si="3"/>
        <v>2019</v>
      </c>
      <c r="U28" s="76">
        <f t="shared" si="3"/>
        <v>2015</v>
      </c>
      <c r="V28" s="76">
        <f t="shared" si="3"/>
        <v>2026</v>
      </c>
      <c r="W28" s="76">
        <f t="shared" si="3"/>
        <v>2042</v>
      </c>
      <c r="X28" s="76">
        <f t="shared" si="3"/>
        <v>2044</v>
      </c>
      <c r="Y28" s="76">
        <f t="shared" si="3"/>
        <v>2050</v>
      </c>
      <c r="Z28" s="76">
        <f t="shared" si="3"/>
        <v>2075</v>
      </c>
      <c r="AA28" s="63">
        <f t="shared" si="3"/>
        <v>2094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51</v>
      </c>
      <c r="D30" s="76">
        <v>52</v>
      </c>
      <c r="E30" s="76">
        <v>53</v>
      </c>
      <c r="F30" s="76">
        <v>75</v>
      </c>
      <c r="G30" s="76">
        <v>72</v>
      </c>
      <c r="H30" s="76">
        <v>76</v>
      </c>
      <c r="I30" s="76">
        <v>67</v>
      </c>
      <c r="J30" s="76">
        <v>66</v>
      </c>
      <c r="K30" s="76">
        <v>85</v>
      </c>
      <c r="L30" s="63">
        <v>85</v>
      </c>
      <c r="M30" s="76">
        <v>97</v>
      </c>
      <c r="N30" s="76">
        <v>92</v>
      </c>
      <c r="O30" s="76">
        <v>94</v>
      </c>
      <c r="P30" s="76">
        <v>101</v>
      </c>
      <c r="Q30" s="76">
        <v>108</v>
      </c>
      <c r="R30" s="76">
        <v>103</v>
      </c>
      <c r="S30" s="76">
        <v>110</v>
      </c>
      <c r="T30" s="76">
        <v>109</v>
      </c>
      <c r="U30" s="76">
        <v>126</v>
      </c>
      <c r="V30" s="76">
        <v>120</v>
      </c>
      <c r="W30" s="76">
        <v>119</v>
      </c>
      <c r="X30" s="76">
        <v>122</v>
      </c>
      <c r="Y30" s="76">
        <v>129</v>
      </c>
      <c r="Z30" s="76">
        <v>129</v>
      </c>
      <c r="AA30" s="63">
        <v>143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932</v>
      </c>
      <c r="D32" s="76">
        <f t="shared" ref="D32:AA32" si="4">D30+D28+D14</f>
        <v>919</v>
      </c>
      <c r="E32" s="76">
        <f t="shared" si="4"/>
        <v>840</v>
      </c>
      <c r="F32" s="76">
        <f t="shared" si="4"/>
        <v>840</v>
      </c>
      <c r="G32" s="76">
        <f t="shared" si="4"/>
        <v>754</v>
      </c>
      <c r="H32" s="76">
        <f t="shared" si="4"/>
        <v>741</v>
      </c>
      <c r="I32" s="76">
        <f t="shared" si="4"/>
        <v>664</v>
      </c>
      <c r="J32" s="76">
        <f t="shared" si="4"/>
        <v>545</v>
      </c>
      <c r="K32" s="76">
        <f t="shared" si="4"/>
        <v>548</v>
      </c>
      <c r="L32" s="63">
        <f t="shared" si="4"/>
        <v>434</v>
      </c>
      <c r="M32" s="76">
        <f t="shared" si="4"/>
        <v>394</v>
      </c>
      <c r="N32" s="76">
        <f t="shared" si="4"/>
        <v>312</v>
      </c>
      <c r="O32" s="76">
        <f t="shared" si="4"/>
        <v>239</v>
      </c>
      <c r="P32" s="76">
        <f t="shared" si="4"/>
        <v>147</v>
      </c>
      <c r="Q32" s="76">
        <f t="shared" si="4"/>
        <v>56</v>
      </c>
      <c r="R32" s="76">
        <f t="shared" si="4"/>
        <v>17</v>
      </c>
      <c r="S32" s="76">
        <f t="shared" si="4"/>
        <v>-33</v>
      </c>
      <c r="T32" s="76">
        <f t="shared" si="4"/>
        <v>-131</v>
      </c>
      <c r="U32" s="76">
        <f t="shared" si="4"/>
        <v>-166</v>
      </c>
      <c r="V32" s="76">
        <f t="shared" si="4"/>
        <v>-200</v>
      </c>
      <c r="W32" s="76">
        <f t="shared" si="4"/>
        <v>-250</v>
      </c>
      <c r="X32" s="76">
        <f t="shared" si="4"/>
        <v>-315</v>
      </c>
      <c r="Y32" s="76">
        <f t="shared" si="4"/>
        <v>-354</v>
      </c>
      <c r="Z32" s="76">
        <f t="shared" si="4"/>
        <v>-456</v>
      </c>
      <c r="AA32" s="63">
        <f t="shared" si="4"/>
        <v>-510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660132</v>
      </c>
      <c r="D34" s="76">
        <v>661051</v>
      </c>
      <c r="E34" s="76">
        <v>661891</v>
      </c>
      <c r="F34" s="76">
        <v>662731</v>
      </c>
      <c r="G34" s="76">
        <v>663485</v>
      </c>
      <c r="H34" s="76">
        <v>664226</v>
      </c>
      <c r="I34" s="76">
        <v>664890</v>
      </c>
      <c r="J34" s="76">
        <v>665435</v>
      </c>
      <c r="K34" s="76">
        <v>665983</v>
      </c>
      <c r="L34" s="63">
        <v>666417</v>
      </c>
      <c r="M34" s="76">
        <v>666811</v>
      </c>
      <c r="N34" s="76">
        <v>667123</v>
      </c>
      <c r="O34" s="76">
        <v>667362</v>
      </c>
      <c r="P34" s="76">
        <v>667509</v>
      </c>
      <c r="Q34" s="76">
        <v>667565</v>
      </c>
      <c r="R34" s="76">
        <v>667582</v>
      </c>
      <c r="S34" s="76">
        <v>667549</v>
      </c>
      <c r="T34" s="76">
        <v>667418</v>
      </c>
      <c r="U34" s="76">
        <v>667252</v>
      </c>
      <c r="V34" s="76">
        <v>667052</v>
      </c>
      <c r="W34" s="76">
        <v>666802</v>
      </c>
      <c r="X34" s="76">
        <v>666487</v>
      </c>
      <c r="Y34" s="76">
        <v>666133</v>
      </c>
      <c r="Z34" s="76">
        <v>665677</v>
      </c>
      <c r="AA34" s="63">
        <v>665167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1.4138349514563108E-3</v>
      </c>
      <c r="D36" s="38">
        <f t="shared" si="5"/>
        <v>1.39214581326159E-3</v>
      </c>
      <c r="E36" s="38">
        <f t="shared" si="5"/>
        <v>1.2707037732338352E-3</v>
      </c>
      <c r="F36" s="38">
        <f t="shared" si="5"/>
        <v>1.2690911343408507E-3</v>
      </c>
      <c r="G36" s="38">
        <f t="shared" si="5"/>
        <v>1.1377165094133216E-3</v>
      </c>
      <c r="H36" s="38">
        <f t="shared" si="5"/>
        <v>1.1168300715163116E-3</v>
      </c>
      <c r="I36" s="38">
        <f t="shared" si="5"/>
        <v>9.9965975436071448E-4</v>
      </c>
      <c r="J36" s="38">
        <f t="shared" si="5"/>
        <v>8.1968445908345744E-4</v>
      </c>
      <c r="K36" s="38">
        <f t="shared" si="5"/>
        <v>8.235214558897563E-4</v>
      </c>
      <c r="L36" s="39">
        <f t="shared" si="5"/>
        <v>6.5166828582711566E-4</v>
      </c>
      <c r="M36" s="38">
        <f t="shared" si="5"/>
        <v>5.9122141241895094E-4</v>
      </c>
      <c r="N36" s="38">
        <f t="shared" si="5"/>
        <v>4.6789869993146485E-4</v>
      </c>
      <c r="O36" s="38">
        <f t="shared" si="5"/>
        <v>3.5825477460678167E-4</v>
      </c>
      <c r="P36" s="38">
        <f t="shared" si="5"/>
        <v>2.2027025812078002E-4</v>
      </c>
      <c r="Q36" s="38">
        <f t="shared" si="5"/>
        <v>8.3893999931087073E-5</v>
      </c>
      <c r="R36" s="38">
        <f t="shared" si="5"/>
        <v>2.5465684989476681E-5</v>
      </c>
      <c r="S36" s="38">
        <f t="shared" si="5"/>
        <v>-4.9432129685941202E-5</v>
      </c>
      <c r="T36" s="38">
        <f t="shared" si="5"/>
        <v>-1.9624027599472098E-4</v>
      </c>
      <c r="U36" s="38">
        <f t="shared" si="5"/>
        <v>-2.4871969290609481E-4</v>
      </c>
      <c r="V36" s="38">
        <f t="shared" si="5"/>
        <v>-2.9973683106232729E-4</v>
      </c>
      <c r="W36" s="38">
        <f t="shared" si="5"/>
        <v>-3.7478337520912913E-4</v>
      </c>
      <c r="X36" s="38">
        <f t="shared" si="5"/>
        <v>-4.7240410196730065E-4</v>
      </c>
      <c r="Y36" s="38">
        <f t="shared" si="5"/>
        <v>-5.3114314307705929E-4</v>
      </c>
      <c r="Z36" s="38">
        <f t="shared" si="5"/>
        <v>-6.8454798065851715E-4</v>
      </c>
      <c r="AA36" s="39">
        <f t="shared" si="5"/>
        <v>-7.6613733086767306E-4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1.4138349514563108E-3</v>
      </c>
      <c r="D37" s="75">
        <f t="shared" si="6"/>
        <v>2.8079490291262137E-3</v>
      </c>
      <c r="E37" s="75">
        <f t="shared" si="6"/>
        <v>4.0822208737864079E-3</v>
      </c>
      <c r="F37" s="75">
        <f t="shared" si="6"/>
        <v>5.3564927184466017E-3</v>
      </c>
      <c r="G37" s="75">
        <f t="shared" si="6"/>
        <v>6.5003033980582528E-3</v>
      </c>
      <c r="H37" s="75">
        <f t="shared" si="6"/>
        <v>7.6243932038834953E-3</v>
      </c>
      <c r="I37" s="75">
        <f t="shared" si="6"/>
        <v>8.6316747572815541E-3</v>
      </c>
      <c r="J37" s="75">
        <f t="shared" si="6"/>
        <v>9.4584344660194174E-3</v>
      </c>
      <c r="K37" s="75">
        <f t="shared" si="6"/>
        <v>1.0289745145631067E-2</v>
      </c>
      <c r="L37" s="77">
        <f t="shared" si="6"/>
        <v>1.0948118932038835E-2</v>
      </c>
      <c r="M37" s="75">
        <f t="shared" si="6"/>
        <v>1.1545813106796117E-2</v>
      </c>
      <c r="N37" s="75">
        <f t="shared" si="6"/>
        <v>1.2019114077669903E-2</v>
      </c>
      <c r="O37" s="75">
        <f t="shared" si="6"/>
        <v>1.2381674757281554E-2</v>
      </c>
      <c r="P37" s="75">
        <f t="shared" si="6"/>
        <v>1.2604672330097088E-2</v>
      </c>
      <c r="Q37" s="75">
        <f t="shared" si="6"/>
        <v>1.2689623786407768E-2</v>
      </c>
      <c r="R37" s="75">
        <f t="shared" si="6"/>
        <v>1.2715412621359223E-2</v>
      </c>
      <c r="S37" s="75">
        <f t="shared" si="6"/>
        <v>1.2665351941747572E-2</v>
      </c>
      <c r="T37" s="75">
        <f t="shared" si="6"/>
        <v>1.2466626213592232E-2</v>
      </c>
      <c r="U37" s="75">
        <f t="shared" si="6"/>
        <v>1.2214805825242718E-2</v>
      </c>
      <c r="V37" s="75">
        <f t="shared" si="6"/>
        <v>1.1911407766990291E-2</v>
      </c>
      <c r="W37" s="75">
        <f t="shared" si="6"/>
        <v>1.1532160194174758E-2</v>
      </c>
      <c r="X37" s="75">
        <f t="shared" si="6"/>
        <v>1.1054308252427184E-2</v>
      </c>
      <c r="Y37" s="75">
        <f t="shared" si="6"/>
        <v>1.0517293689320388E-2</v>
      </c>
      <c r="Z37" s="75">
        <f t="shared" si="6"/>
        <v>9.8255461165048536E-3</v>
      </c>
      <c r="AA37" s="77">
        <f t="shared" si="6"/>
        <v>9.0518810679611657E-3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1.5564599375999999</v>
      </c>
      <c r="D44" s="3">
        <v>1.5698885601000001</v>
      </c>
      <c r="E44" s="3">
        <v>1.5643979738</v>
      </c>
      <c r="F44" s="3">
        <v>1.5574559707</v>
      </c>
      <c r="G44" s="3">
        <v>1.5578183913999999</v>
      </c>
      <c r="H44" s="3">
        <v>1.5651783698999999</v>
      </c>
      <c r="I44" s="3">
        <v>1.5691869010999999</v>
      </c>
      <c r="J44" s="3">
        <v>1.5763010713000001</v>
      </c>
      <c r="K44" s="3">
        <v>1.5815737521</v>
      </c>
      <c r="L44" s="4">
        <v>1.5870193264000001</v>
      </c>
      <c r="M44" s="3">
        <v>1.5943787389999999</v>
      </c>
      <c r="N44" s="3">
        <v>1.6037058402</v>
      </c>
      <c r="O44" s="3">
        <v>1.6095209799000001</v>
      </c>
      <c r="P44" s="3">
        <v>1.6168284586999999</v>
      </c>
      <c r="Q44" s="3">
        <v>1.6240616201</v>
      </c>
      <c r="R44" s="3">
        <v>1.6315325700000001</v>
      </c>
      <c r="S44" s="3">
        <v>1.6371955512</v>
      </c>
      <c r="T44" s="3">
        <v>1.6436062674</v>
      </c>
      <c r="U44" s="3">
        <v>1.6491139665000001</v>
      </c>
      <c r="V44" s="3">
        <v>1.6560181036999999</v>
      </c>
      <c r="W44" s="3">
        <v>1.6622343077999999</v>
      </c>
      <c r="X44" s="3">
        <v>1.6671821033000001</v>
      </c>
      <c r="Y44" s="3">
        <v>1.6686854968</v>
      </c>
      <c r="Z44" s="3">
        <v>1.6718217064000001</v>
      </c>
      <c r="AA44" s="4">
        <v>1.6728416356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76.399684161252793</v>
      </c>
      <c r="D47" s="11">
        <v>76.361559274205803</v>
      </c>
      <c r="E47" s="11">
        <v>76.464316430125706</v>
      </c>
      <c r="F47" s="11">
        <v>76.616023358067295</v>
      </c>
      <c r="G47" s="11">
        <v>76.786899942009399</v>
      </c>
      <c r="H47" s="11">
        <v>76.950217556790804</v>
      </c>
      <c r="I47" s="11">
        <v>77.089039399986703</v>
      </c>
      <c r="J47" s="11">
        <v>77.149742474574794</v>
      </c>
      <c r="K47" s="11">
        <v>77.271244792292407</v>
      </c>
      <c r="L47" s="64">
        <v>77.352819251984897</v>
      </c>
      <c r="M47" s="11">
        <v>77.534113532738004</v>
      </c>
      <c r="N47" s="11">
        <v>77.648378163831296</v>
      </c>
      <c r="O47" s="11">
        <v>77.748100557923806</v>
      </c>
      <c r="P47" s="11">
        <v>77.869589324621401</v>
      </c>
      <c r="Q47" s="11">
        <v>77.981294665221697</v>
      </c>
      <c r="R47" s="11">
        <v>78.1024192595751</v>
      </c>
      <c r="S47" s="11">
        <v>78.196313578396797</v>
      </c>
      <c r="T47" s="11">
        <v>78.331315331844493</v>
      </c>
      <c r="U47" s="11">
        <v>78.484002899091195</v>
      </c>
      <c r="V47" s="11">
        <v>78.614636362303003</v>
      </c>
      <c r="W47" s="11">
        <v>78.738792163595306</v>
      </c>
      <c r="X47" s="11">
        <v>78.805574208221202</v>
      </c>
      <c r="Y47" s="11">
        <v>78.945612314839494</v>
      </c>
      <c r="Z47" s="11">
        <v>79.007722660082905</v>
      </c>
      <c r="AA47" s="64">
        <v>79.093858238760305</v>
      </c>
    </row>
    <row r="48" spans="1:27" ht="12.75" customHeight="1" x14ac:dyDescent="0.3">
      <c r="A48" s="6" t="s">
        <v>89</v>
      </c>
      <c r="B48" s="25"/>
      <c r="C48" s="11">
        <v>80.335425863561099</v>
      </c>
      <c r="D48" s="11">
        <v>80.053798659275103</v>
      </c>
      <c r="E48" s="11">
        <v>80.130142849630701</v>
      </c>
      <c r="F48" s="11">
        <v>80.202538093906199</v>
      </c>
      <c r="G48" s="11">
        <v>80.261464477832604</v>
      </c>
      <c r="H48" s="11">
        <v>80.3604510780646</v>
      </c>
      <c r="I48" s="11">
        <v>80.430113837718693</v>
      </c>
      <c r="J48" s="11">
        <v>80.463652311164495</v>
      </c>
      <c r="K48" s="11">
        <v>80.6063094552255</v>
      </c>
      <c r="L48" s="64">
        <v>80.712409478918303</v>
      </c>
      <c r="M48" s="11">
        <v>80.802807821791305</v>
      </c>
      <c r="N48" s="11">
        <v>80.935898021876696</v>
      </c>
      <c r="O48" s="11">
        <v>81.004882434820004</v>
      </c>
      <c r="P48" s="11">
        <v>81.050440330546294</v>
      </c>
      <c r="Q48" s="11">
        <v>81.121915879774704</v>
      </c>
      <c r="R48" s="11">
        <v>81.266393943946895</v>
      </c>
      <c r="S48" s="11">
        <v>81.378551401288206</v>
      </c>
      <c r="T48" s="11">
        <v>81.4161567913048</v>
      </c>
      <c r="U48" s="11">
        <v>81.581132376459394</v>
      </c>
      <c r="V48" s="11">
        <v>81.735489248181906</v>
      </c>
      <c r="W48" s="11">
        <v>81.833787697480801</v>
      </c>
      <c r="X48" s="11">
        <v>81.894742284331898</v>
      </c>
      <c r="Y48" s="11">
        <v>81.967180577595997</v>
      </c>
      <c r="Z48" s="11">
        <v>82.019233818866695</v>
      </c>
      <c r="AA48" s="64">
        <v>82.104262103799101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111135</v>
      </c>
      <c r="C57" s="76">
        <v>110544</v>
      </c>
      <c r="D57" s="76">
        <v>109987</v>
      </c>
      <c r="E57" s="76">
        <v>109316</v>
      </c>
      <c r="F57" s="76">
        <v>108422</v>
      </c>
      <c r="G57" s="76">
        <v>107285</v>
      </c>
      <c r="H57" s="76">
        <v>106174</v>
      </c>
      <c r="I57" s="76">
        <v>105317</v>
      </c>
      <c r="J57" s="76">
        <v>104107</v>
      </c>
      <c r="K57" s="76">
        <v>103049</v>
      </c>
      <c r="L57" s="63">
        <v>102125</v>
      </c>
      <c r="M57" s="76">
        <v>101360</v>
      </c>
      <c r="N57" s="76">
        <v>100503</v>
      </c>
      <c r="O57" s="76">
        <v>99749</v>
      </c>
      <c r="P57" s="76">
        <v>99181</v>
      </c>
      <c r="Q57" s="76">
        <v>98739</v>
      </c>
      <c r="R57" s="76">
        <v>98605</v>
      </c>
      <c r="S57" s="76">
        <v>98409</v>
      </c>
      <c r="T57" s="76">
        <v>98231</v>
      </c>
      <c r="U57" s="76">
        <v>98108</v>
      </c>
      <c r="V57" s="76">
        <v>98018</v>
      </c>
      <c r="W57" s="76">
        <v>97938</v>
      </c>
      <c r="X57" s="76">
        <v>97886</v>
      </c>
      <c r="Y57" s="76">
        <v>97835</v>
      </c>
      <c r="Z57" s="76">
        <v>97797</v>
      </c>
      <c r="AA57" s="63">
        <v>97757</v>
      </c>
    </row>
    <row r="58" spans="1:27" ht="12.75" customHeight="1" x14ac:dyDescent="0.3">
      <c r="A58" s="13" t="s">
        <v>68</v>
      </c>
      <c r="B58" s="76">
        <v>114037</v>
      </c>
      <c r="C58" s="76">
        <v>113596</v>
      </c>
      <c r="D58" s="76">
        <v>113110</v>
      </c>
      <c r="E58" s="76">
        <v>112284</v>
      </c>
      <c r="F58" s="76">
        <v>111363</v>
      </c>
      <c r="G58" s="76">
        <v>110969</v>
      </c>
      <c r="H58" s="76">
        <v>110673</v>
      </c>
      <c r="I58" s="76">
        <v>110366</v>
      </c>
      <c r="J58" s="76">
        <v>110332</v>
      </c>
      <c r="K58" s="76">
        <v>109961</v>
      </c>
      <c r="L58" s="63">
        <v>109804</v>
      </c>
      <c r="M58" s="76">
        <v>109279</v>
      </c>
      <c r="N58" s="76">
        <v>109375</v>
      </c>
      <c r="O58" s="76">
        <v>109553</v>
      </c>
      <c r="P58" s="76">
        <v>109753</v>
      </c>
      <c r="Q58" s="76">
        <v>109809</v>
      </c>
      <c r="R58" s="76">
        <v>109274</v>
      </c>
      <c r="S58" s="76">
        <v>108742</v>
      </c>
      <c r="T58" s="76">
        <v>108119</v>
      </c>
      <c r="U58" s="76">
        <v>107292</v>
      </c>
      <c r="V58" s="76">
        <v>106194</v>
      </c>
      <c r="W58" s="76">
        <v>105126</v>
      </c>
      <c r="X58" s="76">
        <v>104283</v>
      </c>
      <c r="Y58" s="76">
        <v>103060</v>
      </c>
      <c r="Z58" s="76">
        <v>101994</v>
      </c>
      <c r="AA58" s="63">
        <v>101096</v>
      </c>
    </row>
    <row r="59" spans="1:27" ht="12.75" customHeight="1" x14ac:dyDescent="0.3">
      <c r="A59" s="13" t="s">
        <v>69</v>
      </c>
      <c r="B59" s="76">
        <v>123440</v>
      </c>
      <c r="C59" s="76">
        <v>123509</v>
      </c>
      <c r="D59" s="76">
        <v>123861</v>
      </c>
      <c r="E59" s="76">
        <v>124759</v>
      </c>
      <c r="F59" s="76">
        <v>126733</v>
      </c>
      <c r="G59" s="76">
        <v>128057</v>
      </c>
      <c r="H59" s="76">
        <v>128824</v>
      </c>
      <c r="I59" s="76">
        <v>128790</v>
      </c>
      <c r="J59" s="76">
        <v>128588</v>
      </c>
      <c r="K59" s="76">
        <v>128776</v>
      </c>
      <c r="L59" s="63">
        <v>128796</v>
      </c>
      <c r="M59" s="76">
        <v>129115</v>
      </c>
      <c r="N59" s="76">
        <v>128662</v>
      </c>
      <c r="O59" s="76">
        <v>127898</v>
      </c>
      <c r="P59" s="76">
        <v>127061</v>
      </c>
      <c r="Q59" s="76">
        <v>125889</v>
      </c>
      <c r="R59" s="76">
        <v>125118</v>
      </c>
      <c r="S59" s="76">
        <v>124324</v>
      </c>
      <c r="T59" s="76">
        <v>123103</v>
      </c>
      <c r="U59" s="76">
        <v>121789</v>
      </c>
      <c r="V59" s="76">
        <v>121215</v>
      </c>
      <c r="W59" s="76">
        <v>120841</v>
      </c>
      <c r="X59" s="76">
        <v>120495</v>
      </c>
      <c r="Y59" s="76">
        <v>120462</v>
      </c>
      <c r="Z59" s="76">
        <v>120125</v>
      </c>
      <c r="AA59" s="63">
        <v>119968</v>
      </c>
    </row>
    <row r="60" spans="1:27" ht="12.75" customHeight="1" x14ac:dyDescent="0.3">
      <c r="A60" s="13" t="s">
        <v>70</v>
      </c>
      <c r="B60" s="76">
        <v>149215</v>
      </c>
      <c r="C60" s="76">
        <v>147983</v>
      </c>
      <c r="D60" s="76">
        <v>146447</v>
      </c>
      <c r="E60" s="76">
        <v>144680</v>
      </c>
      <c r="F60" s="76">
        <v>141899</v>
      </c>
      <c r="G60" s="76">
        <v>139445</v>
      </c>
      <c r="H60" s="76">
        <v>137258</v>
      </c>
      <c r="I60" s="76">
        <v>135573</v>
      </c>
      <c r="J60" s="76">
        <v>134595</v>
      </c>
      <c r="K60" s="76">
        <v>133156</v>
      </c>
      <c r="L60" s="63">
        <v>131580</v>
      </c>
      <c r="M60" s="76">
        <v>130067</v>
      </c>
      <c r="N60" s="76">
        <v>129147</v>
      </c>
      <c r="O60" s="76">
        <v>128372</v>
      </c>
      <c r="P60" s="76">
        <v>127732</v>
      </c>
      <c r="Q60" s="76">
        <v>128154</v>
      </c>
      <c r="R60" s="76">
        <v>128946</v>
      </c>
      <c r="S60" s="76">
        <v>129871</v>
      </c>
      <c r="T60" s="76">
        <v>131306</v>
      </c>
      <c r="U60" s="76">
        <v>133691</v>
      </c>
      <c r="V60" s="76">
        <v>135234</v>
      </c>
      <c r="W60" s="76">
        <v>136098</v>
      </c>
      <c r="X60" s="76">
        <v>136168</v>
      </c>
      <c r="Y60" s="76">
        <v>136084</v>
      </c>
      <c r="Z60" s="76">
        <v>136334</v>
      </c>
      <c r="AA60" s="63">
        <v>136414</v>
      </c>
    </row>
    <row r="61" spans="1:27" ht="12.75" customHeight="1" x14ac:dyDescent="0.3">
      <c r="A61" s="13" t="s">
        <v>71</v>
      </c>
      <c r="B61" s="76">
        <v>109908</v>
      </c>
      <c r="C61" s="76">
        <v>111938</v>
      </c>
      <c r="D61" s="76">
        <v>114430</v>
      </c>
      <c r="E61" s="76">
        <v>116791</v>
      </c>
      <c r="F61" s="76">
        <v>118033</v>
      </c>
      <c r="G61" s="76">
        <v>119794</v>
      </c>
      <c r="H61" s="76">
        <v>121979</v>
      </c>
      <c r="I61" s="76">
        <v>124362</v>
      </c>
      <c r="J61" s="76">
        <v>126461</v>
      </c>
      <c r="K61" s="76">
        <v>128665</v>
      </c>
      <c r="L61" s="63">
        <v>130569</v>
      </c>
      <c r="M61" s="76">
        <v>132136</v>
      </c>
      <c r="N61" s="76">
        <v>133379</v>
      </c>
      <c r="O61" s="76">
        <v>134276</v>
      </c>
      <c r="P61" s="76">
        <v>134704</v>
      </c>
      <c r="Q61" s="76">
        <v>134279</v>
      </c>
      <c r="R61" s="76">
        <v>133180</v>
      </c>
      <c r="S61" s="76">
        <v>131849</v>
      </c>
      <c r="T61" s="76">
        <v>130363</v>
      </c>
      <c r="U61" s="76">
        <v>127944</v>
      </c>
      <c r="V61" s="76">
        <v>125845</v>
      </c>
      <c r="W61" s="76">
        <v>124086</v>
      </c>
      <c r="X61" s="76">
        <v>122844</v>
      </c>
      <c r="Y61" s="76">
        <v>122219</v>
      </c>
      <c r="Z61" s="76">
        <v>121217</v>
      </c>
      <c r="AA61" s="63">
        <v>120109</v>
      </c>
    </row>
    <row r="62" spans="1:27" ht="12.75" customHeight="1" x14ac:dyDescent="0.3">
      <c r="A62" s="13" t="s">
        <v>72</v>
      </c>
      <c r="B62" s="76">
        <v>51465</v>
      </c>
      <c r="C62" s="76">
        <v>52562</v>
      </c>
      <c r="D62" s="76">
        <v>53216</v>
      </c>
      <c r="E62" s="76">
        <v>54061</v>
      </c>
      <c r="F62" s="76">
        <v>56281</v>
      </c>
      <c r="G62" s="76">
        <v>57935</v>
      </c>
      <c r="H62" s="76">
        <v>59318</v>
      </c>
      <c r="I62" s="76">
        <v>60482</v>
      </c>
      <c r="J62" s="76">
        <v>61352</v>
      </c>
      <c r="K62" s="76">
        <v>62376</v>
      </c>
      <c r="L62" s="63">
        <v>63543</v>
      </c>
      <c r="M62" s="76">
        <v>64854</v>
      </c>
      <c r="N62" s="76">
        <v>66057</v>
      </c>
      <c r="O62" s="76">
        <v>67514</v>
      </c>
      <c r="P62" s="76">
        <v>69078</v>
      </c>
      <c r="Q62" s="76">
        <v>70695</v>
      </c>
      <c r="R62" s="76">
        <v>72459</v>
      </c>
      <c r="S62" s="76">
        <v>74354</v>
      </c>
      <c r="T62" s="76">
        <v>76296</v>
      </c>
      <c r="U62" s="76">
        <v>78428</v>
      </c>
      <c r="V62" s="76">
        <v>80546</v>
      </c>
      <c r="W62" s="76">
        <v>82713</v>
      </c>
      <c r="X62" s="76">
        <v>84811</v>
      </c>
      <c r="Y62" s="76">
        <v>86473</v>
      </c>
      <c r="Z62" s="76">
        <v>88210</v>
      </c>
      <c r="AA62" s="63">
        <v>89823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659200</v>
      </c>
      <c r="C64" s="76">
        <f t="shared" ref="C64:AA64" si="7">SUM(C57:C62)</f>
        <v>660132</v>
      </c>
      <c r="D64" s="76">
        <f t="shared" si="7"/>
        <v>661051</v>
      </c>
      <c r="E64" s="76">
        <f t="shared" si="7"/>
        <v>661891</v>
      </c>
      <c r="F64" s="76">
        <f t="shared" si="7"/>
        <v>662731</v>
      </c>
      <c r="G64" s="76">
        <f t="shared" si="7"/>
        <v>663485</v>
      </c>
      <c r="H64" s="76">
        <f t="shared" si="7"/>
        <v>664226</v>
      </c>
      <c r="I64" s="76">
        <f t="shared" si="7"/>
        <v>664890</v>
      </c>
      <c r="J64" s="76">
        <f t="shared" si="7"/>
        <v>665435</v>
      </c>
      <c r="K64" s="76">
        <f t="shared" si="7"/>
        <v>665983</v>
      </c>
      <c r="L64" s="63">
        <f t="shared" si="7"/>
        <v>666417</v>
      </c>
      <c r="M64" s="76">
        <f t="shared" si="7"/>
        <v>666811</v>
      </c>
      <c r="N64" s="76">
        <f t="shared" si="7"/>
        <v>667123</v>
      </c>
      <c r="O64" s="76">
        <f t="shared" si="7"/>
        <v>667362</v>
      </c>
      <c r="P64" s="76">
        <f t="shared" si="7"/>
        <v>667509</v>
      </c>
      <c r="Q64" s="76">
        <f t="shared" si="7"/>
        <v>667565</v>
      </c>
      <c r="R64" s="76">
        <f t="shared" si="7"/>
        <v>667582</v>
      </c>
      <c r="S64" s="76">
        <f t="shared" si="7"/>
        <v>667549</v>
      </c>
      <c r="T64" s="76">
        <f t="shared" si="7"/>
        <v>667418</v>
      </c>
      <c r="U64" s="76">
        <f t="shared" si="7"/>
        <v>667252</v>
      </c>
      <c r="V64" s="76">
        <f t="shared" si="7"/>
        <v>667052</v>
      </c>
      <c r="W64" s="76">
        <f t="shared" si="7"/>
        <v>666802</v>
      </c>
      <c r="X64" s="76">
        <f t="shared" si="7"/>
        <v>666487</v>
      </c>
      <c r="Y64" s="76">
        <f t="shared" si="7"/>
        <v>666133</v>
      </c>
      <c r="Z64" s="76">
        <f t="shared" si="7"/>
        <v>665677</v>
      </c>
      <c r="AA64" s="63">
        <f t="shared" si="7"/>
        <v>665167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0.16859071601941747</v>
      </c>
      <c r="C67" s="38">
        <f t="shared" ref="C67:AA72" si="8">C57/C$64</f>
        <v>0.16745741760738761</v>
      </c>
      <c r="D67" s="38">
        <f t="shared" si="8"/>
        <v>0.16638201893651169</v>
      </c>
      <c r="E67" s="38">
        <f t="shared" si="8"/>
        <v>0.16515710290667193</v>
      </c>
      <c r="F67" s="38">
        <f t="shared" si="8"/>
        <v>0.16359880554855591</v>
      </c>
      <c r="G67" s="38">
        <f t="shared" si="8"/>
        <v>0.16169920947723007</v>
      </c>
      <c r="H67" s="38">
        <f t="shared" si="8"/>
        <v>0.15984619692694957</v>
      </c>
      <c r="I67" s="38">
        <f t="shared" si="8"/>
        <v>0.15839762968310547</v>
      </c>
      <c r="J67" s="38">
        <f t="shared" si="8"/>
        <v>0.15644954052612201</v>
      </c>
      <c r="K67" s="38">
        <f t="shared" si="8"/>
        <v>0.15473217784838353</v>
      </c>
      <c r="L67" s="39">
        <f t="shared" si="8"/>
        <v>0.15324489021138415</v>
      </c>
      <c r="M67" s="38">
        <f t="shared" si="8"/>
        <v>0.15200709046491434</v>
      </c>
      <c r="N67" s="38">
        <f t="shared" si="8"/>
        <v>0.15065137913098484</v>
      </c>
      <c r="O67" s="38">
        <f t="shared" si="8"/>
        <v>0.14946760528768493</v>
      </c>
      <c r="P67" s="38">
        <f t="shared" si="8"/>
        <v>0.14858376441366333</v>
      </c>
      <c r="Q67" s="38">
        <f t="shared" si="8"/>
        <v>0.14790919236329048</v>
      </c>
      <c r="R67" s="38">
        <f t="shared" si="8"/>
        <v>0.14770470144491613</v>
      </c>
      <c r="S67" s="38">
        <f t="shared" si="8"/>
        <v>0.14741839175850763</v>
      </c>
      <c r="T67" s="38">
        <f t="shared" si="8"/>
        <v>0.14718062743288315</v>
      </c>
      <c r="U67" s="38">
        <f t="shared" si="8"/>
        <v>0.14703290510931402</v>
      </c>
      <c r="V67" s="38">
        <f t="shared" si="8"/>
        <v>0.14694206748499367</v>
      </c>
      <c r="W67" s="38">
        <f t="shared" si="8"/>
        <v>0.14687718393166188</v>
      </c>
      <c r="X67" s="38">
        <f t="shared" si="8"/>
        <v>0.14686858108260176</v>
      </c>
      <c r="Y67" s="38">
        <f t="shared" si="8"/>
        <v>0.14687006949062725</v>
      </c>
      <c r="Z67" s="38">
        <f t="shared" si="8"/>
        <v>0.14691359322914868</v>
      </c>
      <c r="AA67" s="39">
        <f t="shared" si="8"/>
        <v>0.14696610024249548</v>
      </c>
    </row>
    <row r="68" spans="1:27" ht="12.75" customHeight="1" x14ac:dyDescent="0.3">
      <c r="A68" s="13" t="s">
        <v>68</v>
      </c>
      <c r="B68" s="38">
        <f t="shared" ref="B68:Q72" si="9">B58/B$64</f>
        <v>0.1729930218446602</v>
      </c>
      <c r="C68" s="38">
        <f t="shared" si="9"/>
        <v>0.17208073536807789</v>
      </c>
      <c r="D68" s="38">
        <f t="shared" si="9"/>
        <v>0.17110631403628465</v>
      </c>
      <c r="E68" s="38">
        <f t="shared" si="9"/>
        <v>0.16964122491467629</v>
      </c>
      <c r="F68" s="38">
        <f t="shared" si="9"/>
        <v>0.16803650349840282</v>
      </c>
      <c r="G68" s="38">
        <f t="shared" si="9"/>
        <v>0.16725170878015327</v>
      </c>
      <c r="H68" s="38">
        <f t="shared" si="9"/>
        <v>0.16661949396741471</v>
      </c>
      <c r="I68" s="38">
        <f t="shared" si="9"/>
        <v>0.16599136699303643</v>
      </c>
      <c r="J68" s="38">
        <f t="shared" si="9"/>
        <v>0.16580432348764343</v>
      </c>
      <c r="K68" s="38">
        <f t="shared" si="9"/>
        <v>0.16511082114708633</v>
      </c>
      <c r="L68" s="39">
        <f t="shared" si="9"/>
        <v>0.16476770550571188</v>
      </c>
      <c r="M68" s="38">
        <f t="shared" si="9"/>
        <v>0.16388301932631585</v>
      </c>
      <c r="N68" s="38">
        <f t="shared" si="9"/>
        <v>0.16395027603605333</v>
      </c>
      <c r="O68" s="38">
        <f t="shared" si="9"/>
        <v>0.16415828291092391</v>
      </c>
      <c r="P68" s="38">
        <f t="shared" si="9"/>
        <v>0.16442175311493928</v>
      </c>
      <c r="Q68" s="38">
        <f t="shared" si="9"/>
        <v>0.1644918472358497</v>
      </c>
      <c r="R68" s="38">
        <f t="shared" si="8"/>
        <v>0.16368625876671331</v>
      </c>
      <c r="S68" s="38">
        <f t="shared" si="8"/>
        <v>0.16289740528410648</v>
      </c>
      <c r="T68" s="38">
        <f t="shared" si="8"/>
        <v>0.16199593058622933</v>
      </c>
      <c r="U68" s="38">
        <f t="shared" si="8"/>
        <v>0.1607968203916961</v>
      </c>
      <c r="V68" s="38">
        <f t="shared" si="8"/>
        <v>0.15919898298783303</v>
      </c>
      <c r="W68" s="38">
        <f t="shared" si="8"/>
        <v>0.15765699562988714</v>
      </c>
      <c r="X68" s="38">
        <f t="shared" si="8"/>
        <v>0.15646666776696319</v>
      </c>
      <c r="Y68" s="38">
        <f t="shared" si="8"/>
        <v>0.15471384843567276</v>
      </c>
      <c r="Z68" s="38">
        <f t="shared" si="8"/>
        <v>0.15321845279317145</v>
      </c>
      <c r="AA68" s="39">
        <f t="shared" si="8"/>
        <v>0.15198589226464934</v>
      </c>
    </row>
    <row r="69" spans="1:27" ht="12.75" customHeight="1" x14ac:dyDescent="0.3">
      <c r="A69" s="13" t="s">
        <v>69</v>
      </c>
      <c r="B69" s="38">
        <f t="shared" si="9"/>
        <v>0.18725728155339805</v>
      </c>
      <c r="C69" s="38">
        <f t="shared" si="8"/>
        <v>0.18709742899904869</v>
      </c>
      <c r="D69" s="38">
        <f t="shared" si="8"/>
        <v>0.18736980959109056</v>
      </c>
      <c r="E69" s="38">
        <f t="shared" si="8"/>
        <v>0.1884887390824169</v>
      </c>
      <c r="F69" s="38">
        <f t="shared" si="8"/>
        <v>0.19122841695952053</v>
      </c>
      <c r="G69" s="38">
        <f t="shared" si="8"/>
        <v>0.19300662411358208</v>
      </c>
      <c r="H69" s="38">
        <f t="shared" si="8"/>
        <v>0.19394603643940467</v>
      </c>
      <c r="I69" s="38">
        <f t="shared" si="8"/>
        <v>0.19370121373460272</v>
      </c>
      <c r="J69" s="38">
        <f t="shared" si="8"/>
        <v>0.19323900906925545</v>
      </c>
      <c r="K69" s="38">
        <f t="shared" si="8"/>
        <v>0.19336229303150382</v>
      </c>
      <c r="L69" s="39">
        <f t="shared" si="8"/>
        <v>0.19326637825865786</v>
      </c>
      <c r="M69" s="38">
        <f t="shared" si="8"/>
        <v>0.19363057897965091</v>
      </c>
      <c r="N69" s="38">
        <f t="shared" si="8"/>
        <v>0.19286098665463491</v>
      </c>
      <c r="O69" s="38">
        <f t="shared" si="8"/>
        <v>0.19164711206211921</v>
      </c>
      <c r="P69" s="38">
        <f t="shared" si="8"/>
        <v>0.19035099152221169</v>
      </c>
      <c r="Q69" s="38">
        <f t="shared" si="8"/>
        <v>0.1885793892729547</v>
      </c>
      <c r="R69" s="38">
        <f t="shared" si="8"/>
        <v>0.18741967278926033</v>
      </c>
      <c r="S69" s="38">
        <f t="shared" si="8"/>
        <v>0.18623951200586025</v>
      </c>
      <c r="T69" s="38">
        <f t="shared" si="8"/>
        <v>0.184446628649512</v>
      </c>
      <c r="U69" s="38">
        <f t="shared" si="8"/>
        <v>0.18252324459124888</v>
      </c>
      <c r="V69" s="38">
        <f t="shared" si="8"/>
        <v>0.18171746730389834</v>
      </c>
      <c r="W69" s="38">
        <f t="shared" si="8"/>
        <v>0.18122471138358914</v>
      </c>
      <c r="X69" s="38">
        <f t="shared" si="8"/>
        <v>0.18079122323466174</v>
      </c>
      <c r="Y69" s="38">
        <f t="shared" si="8"/>
        <v>0.18083776062738222</v>
      </c>
      <c r="Z69" s="38">
        <f t="shared" si="8"/>
        <v>0.1804553860205475</v>
      </c>
      <c r="AA69" s="39">
        <f t="shared" si="8"/>
        <v>0.18035771467917081</v>
      </c>
    </row>
    <row r="70" spans="1:27" ht="12.75" customHeight="1" x14ac:dyDescent="0.3">
      <c r="A70" s="13" t="s">
        <v>70</v>
      </c>
      <c r="B70" s="38">
        <f t="shared" si="9"/>
        <v>0.22635770631067961</v>
      </c>
      <c r="C70" s="38">
        <f t="shared" si="8"/>
        <v>0.22417183230020662</v>
      </c>
      <c r="D70" s="38">
        <f t="shared" si="8"/>
        <v>0.22153661366520888</v>
      </c>
      <c r="E70" s="38">
        <f t="shared" si="8"/>
        <v>0.21858583966242176</v>
      </c>
      <c r="F70" s="38">
        <f t="shared" si="8"/>
        <v>0.21411251322180491</v>
      </c>
      <c r="G70" s="38">
        <f t="shared" si="8"/>
        <v>0.21017053889688539</v>
      </c>
      <c r="H70" s="38">
        <f t="shared" si="8"/>
        <v>0.20664352193379965</v>
      </c>
      <c r="I70" s="38">
        <f t="shared" si="8"/>
        <v>0.2039029012317827</v>
      </c>
      <c r="J70" s="38">
        <f t="shared" si="8"/>
        <v>0.20226618678007618</v>
      </c>
      <c r="K70" s="38">
        <f t="shared" si="8"/>
        <v>0.19993903748293876</v>
      </c>
      <c r="L70" s="39">
        <f t="shared" si="8"/>
        <v>0.19744394275656232</v>
      </c>
      <c r="M70" s="38">
        <f t="shared" si="8"/>
        <v>0.19505826988456998</v>
      </c>
      <c r="N70" s="38">
        <f t="shared" si="8"/>
        <v>0.19358798902151478</v>
      </c>
      <c r="O70" s="38">
        <f t="shared" si="8"/>
        <v>0.19235737126177396</v>
      </c>
      <c r="P70" s="38">
        <f t="shared" si="8"/>
        <v>0.19135622141424311</v>
      </c>
      <c r="Q70" s="38">
        <f t="shared" si="8"/>
        <v>0.19197231730243497</v>
      </c>
      <c r="R70" s="38">
        <f t="shared" si="8"/>
        <v>0.19315379983282951</v>
      </c>
      <c r="S70" s="38">
        <f t="shared" si="8"/>
        <v>0.19454901437946878</v>
      </c>
      <c r="T70" s="38">
        <f t="shared" si="8"/>
        <v>0.19673727708872102</v>
      </c>
      <c r="U70" s="38">
        <f t="shared" si="8"/>
        <v>0.20036058340776797</v>
      </c>
      <c r="V70" s="38">
        <f t="shared" si="8"/>
        <v>0.20273381985212546</v>
      </c>
      <c r="W70" s="38">
        <f t="shared" si="8"/>
        <v>0.2041055665699863</v>
      </c>
      <c r="X70" s="38">
        <f t="shared" si="8"/>
        <v>0.20430706075287289</v>
      </c>
      <c r="Y70" s="38">
        <f t="shared" si="8"/>
        <v>0.20428953377178433</v>
      </c>
      <c r="Z70" s="38">
        <f t="shared" si="8"/>
        <v>0.20480503307159478</v>
      </c>
      <c r="AA70" s="39">
        <f t="shared" si="8"/>
        <v>0.20508233270742535</v>
      </c>
    </row>
    <row r="71" spans="1:27" ht="12.75" customHeight="1" x14ac:dyDescent="0.3">
      <c r="A71" s="13" t="s">
        <v>71</v>
      </c>
      <c r="B71" s="38">
        <f t="shared" si="9"/>
        <v>0.16672936893203882</v>
      </c>
      <c r="C71" s="38">
        <f t="shared" si="8"/>
        <v>0.16956911647973436</v>
      </c>
      <c r="D71" s="38">
        <f t="shared" si="8"/>
        <v>0.17310313425136639</v>
      </c>
      <c r="E71" s="38">
        <f t="shared" si="8"/>
        <v>0.17645050317952654</v>
      </c>
      <c r="F71" s="38">
        <f t="shared" si="8"/>
        <v>0.17810091877398221</v>
      </c>
      <c r="G71" s="38">
        <f t="shared" si="8"/>
        <v>0.18055268770205807</v>
      </c>
      <c r="H71" s="38">
        <f t="shared" si="8"/>
        <v>0.18364080900175542</v>
      </c>
      <c r="I71" s="38">
        <f t="shared" si="8"/>
        <v>0.18704146550557235</v>
      </c>
      <c r="J71" s="38">
        <f t="shared" si="8"/>
        <v>0.19004260371035489</v>
      </c>
      <c r="K71" s="38">
        <f t="shared" si="8"/>
        <v>0.19319562211047428</v>
      </c>
      <c r="L71" s="39">
        <f t="shared" si="8"/>
        <v>0.19592687461454314</v>
      </c>
      <c r="M71" s="38">
        <f t="shared" si="8"/>
        <v>0.19816109812225652</v>
      </c>
      <c r="N71" s="38">
        <f t="shared" si="8"/>
        <v>0.19993164678777378</v>
      </c>
      <c r="O71" s="38">
        <f t="shared" si="8"/>
        <v>0.20120414407772694</v>
      </c>
      <c r="P71" s="38">
        <f t="shared" si="8"/>
        <v>0.20180102440566344</v>
      </c>
      <c r="Q71" s="38">
        <f t="shared" si="8"/>
        <v>0.20114745380599641</v>
      </c>
      <c r="R71" s="38">
        <f t="shared" si="8"/>
        <v>0.19949609186586817</v>
      </c>
      <c r="S71" s="38">
        <f t="shared" si="8"/>
        <v>0.19751209274525167</v>
      </c>
      <c r="T71" s="38">
        <f t="shared" si="8"/>
        <v>0.19532436943564602</v>
      </c>
      <c r="U71" s="38">
        <f t="shared" si="8"/>
        <v>0.19174764556719201</v>
      </c>
      <c r="V71" s="38">
        <f t="shared" si="8"/>
        <v>0.18865845541277143</v>
      </c>
      <c r="W71" s="38">
        <f t="shared" si="8"/>
        <v>0.18609122348163323</v>
      </c>
      <c r="X71" s="38">
        <f t="shared" si="8"/>
        <v>0.1843156730738934</v>
      </c>
      <c r="Y71" s="38">
        <f t="shared" si="8"/>
        <v>0.18347537203531428</v>
      </c>
      <c r="Z71" s="38">
        <f t="shared" si="8"/>
        <v>0.18209582124664064</v>
      </c>
      <c r="AA71" s="39">
        <f t="shared" si="8"/>
        <v>0.18056969152107666</v>
      </c>
    </row>
    <row r="72" spans="1:27" ht="12.75" customHeight="1" x14ac:dyDescent="0.3">
      <c r="A72" s="13" t="s">
        <v>72</v>
      </c>
      <c r="B72" s="38">
        <f t="shared" si="9"/>
        <v>7.8071905339805819E-2</v>
      </c>
      <c r="C72" s="38">
        <f t="shared" si="8"/>
        <v>7.9623469245544837E-2</v>
      </c>
      <c r="D72" s="38">
        <f t="shared" si="8"/>
        <v>8.0502109519537832E-2</v>
      </c>
      <c r="E72" s="38">
        <f t="shared" si="8"/>
        <v>8.1676590254286585E-2</v>
      </c>
      <c r="F72" s="38">
        <f t="shared" si="8"/>
        <v>8.4922841997733617E-2</v>
      </c>
      <c r="G72" s="38">
        <f t="shared" si="8"/>
        <v>8.7319231030091107E-2</v>
      </c>
      <c r="H72" s="38">
        <f t="shared" si="8"/>
        <v>8.9303941730676004E-2</v>
      </c>
      <c r="I72" s="38">
        <f t="shared" si="8"/>
        <v>9.0965422851900318E-2</v>
      </c>
      <c r="J72" s="38">
        <f t="shared" si="8"/>
        <v>9.2198336426548053E-2</v>
      </c>
      <c r="K72" s="38">
        <f t="shared" si="8"/>
        <v>9.3660048379613295E-2</v>
      </c>
      <c r="L72" s="39">
        <f t="shared" si="8"/>
        <v>9.5350208653140603E-2</v>
      </c>
      <c r="M72" s="38">
        <f t="shared" si="8"/>
        <v>9.725994322229238E-2</v>
      </c>
      <c r="N72" s="38">
        <f t="shared" si="8"/>
        <v>9.90177223690384E-2</v>
      </c>
      <c r="O72" s="38">
        <f t="shared" si="8"/>
        <v>0.10116548439977104</v>
      </c>
      <c r="P72" s="38">
        <f t="shared" si="8"/>
        <v>0.10348624512927916</v>
      </c>
      <c r="Q72" s="38">
        <f t="shared" si="8"/>
        <v>0.10589980001947376</v>
      </c>
      <c r="R72" s="38">
        <f t="shared" si="8"/>
        <v>0.10853947530041254</v>
      </c>
      <c r="S72" s="38">
        <f t="shared" si="8"/>
        <v>0.11138358382680523</v>
      </c>
      <c r="T72" s="38">
        <f t="shared" si="8"/>
        <v>0.1143151668070085</v>
      </c>
      <c r="U72" s="38">
        <f t="shared" si="8"/>
        <v>0.11753880093278102</v>
      </c>
      <c r="V72" s="38">
        <f t="shared" si="8"/>
        <v>0.12074920695837806</v>
      </c>
      <c r="W72" s="38">
        <f t="shared" si="8"/>
        <v>0.12404431900324234</v>
      </c>
      <c r="X72" s="38">
        <f t="shared" si="8"/>
        <v>0.127250794089007</v>
      </c>
      <c r="Y72" s="38">
        <f t="shared" si="8"/>
        <v>0.12981341563921919</v>
      </c>
      <c r="Z72" s="38">
        <f t="shared" si="8"/>
        <v>0.13251171363889694</v>
      </c>
      <c r="AA72" s="39">
        <f t="shared" si="8"/>
        <v>0.13503826858518236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0.99999999999999989</v>
      </c>
      <c r="L74" s="39">
        <f t="shared" si="10"/>
        <v>1</v>
      </c>
      <c r="M74" s="38">
        <f t="shared" si="10"/>
        <v>1.0000000000000002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1.0000000000000002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118215</v>
      </c>
      <c r="C83" s="76">
        <v>117964</v>
      </c>
      <c r="D83" s="76">
        <v>117438</v>
      </c>
      <c r="E83" s="76">
        <v>116848</v>
      </c>
      <c r="F83" s="76">
        <v>116138</v>
      </c>
      <c r="G83" s="76">
        <v>115242</v>
      </c>
      <c r="H83" s="76">
        <v>114103</v>
      </c>
      <c r="I83" s="76">
        <v>112977</v>
      </c>
      <c r="J83" s="76">
        <v>112107</v>
      </c>
      <c r="K83" s="76">
        <v>110879</v>
      </c>
      <c r="L83" s="63">
        <v>109799</v>
      </c>
      <c r="M83" s="76">
        <v>108858</v>
      </c>
      <c r="N83" s="76">
        <v>108083</v>
      </c>
      <c r="O83" s="76">
        <v>107210</v>
      </c>
      <c r="P83" s="76">
        <v>106442</v>
      </c>
      <c r="Q83" s="76">
        <v>105862</v>
      </c>
      <c r="R83" s="76">
        <v>105418</v>
      </c>
      <c r="S83" s="76">
        <v>105277</v>
      </c>
      <c r="T83" s="76">
        <v>105082</v>
      </c>
      <c r="U83" s="76">
        <v>104912</v>
      </c>
      <c r="V83" s="76">
        <v>104806</v>
      </c>
      <c r="W83" s="76">
        <v>104731</v>
      </c>
      <c r="X83" s="76">
        <v>104663</v>
      </c>
      <c r="Y83" s="76">
        <v>104606</v>
      </c>
      <c r="Z83" s="76">
        <v>104556</v>
      </c>
      <c r="AA83" s="63">
        <v>104503</v>
      </c>
    </row>
    <row r="84" spans="1:27" ht="12.75" customHeight="1" x14ac:dyDescent="0.3">
      <c r="A84" s="32" t="s">
        <v>77</v>
      </c>
      <c r="B84" s="76">
        <v>420586.24599999998</v>
      </c>
      <c r="C84" s="76">
        <v>423777.16222</v>
      </c>
      <c r="D84" s="76">
        <v>427163.50244000001</v>
      </c>
      <c r="E84" s="76">
        <v>427526</v>
      </c>
      <c r="F84" s="76">
        <v>426912</v>
      </c>
      <c r="G84" s="76">
        <v>426327</v>
      </c>
      <c r="H84" s="76">
        <v>425843</v>
      </c>
      <c r="I84" s="76">
        <v>425108</v>
      </c>
      <c r="J84" s="76">
        <v>425293.74449999997</v>
      </c>
      <c r="K84" s="76">
        <v>428847.16924000002</v>
      </c>
      <c r="L84" s="63">
        <v>430902</v>
      </c>
      <c r="M84" s="76">
        <v>429368</v>
      </c>
      <c r="N84" s="76">
        <v>427567</v>
      </c>
      <c r="O84" s="76">
        <v>425707</v>
      </c>
      <c r="P84" s="76">
        <v>423683</v>
      </c>
      <c r="Q84" s="76">
        <v>421897</v>
      </c>
      <c r="R84" s="76">
        <v>419748</v>
      </c>
      <c r="S84" s="76">
        <v>417326</v>
      </c>
      <c r="T84" s="76">
        <v>415115</v>
      </c>
      <c r="U84" s="76">
        <v>413250</v>
      </c>
      <c r="V84" s="76">
        <v>411375</v>
      </c>
      <c r="W84" s="76">
        <v>409790</v>
      </c>
      <c r="X84" s="76">
        <v>408897</v>
      </c>
      <c r="Y84" s="76">
        <v>408445</v>
      </c>
      <c r="Z84" s="76">
        <v>408077</v>
      </c>
      <c r="AA84" s="63">
        <v>407736</v>
      </c>
    </row>
    <row r="85" spans="1:27" ht="12.75" customHeight="1" x14ac:dyDescent="0.3">
      <c r="A85" s="13" t="s">
        <v>78</v>
      </c>
      <c r="B85" s="76">
        <v>120398.754</v>
      </c>
      <c r="C85" s="76">
        <v>118390.83778</v>
      </c>
      <c r="D85" s="76">
        <v>116449.49756</v>
      </c>
      <c r="E85" s="76">
        <v>117517</v>
      </c>
      <c r="F85" s="76">
        <v>119681</v>
      </c>
      <c r="G85" s="76">
        <v>121916</v>
      </c>
      <c r="H85" s="76">
        <v>124280</v>
      </c>
      <c r="I85" s="76">
        <v>126805</v>
      </c>
      <c r="J85" s="76">
        <v>128034.2555</v>
      </c>
      <c r="K85" s="76">
        <v>126256.83076</v>
      </c>
      <c r="L85" s="63">
        <v>125716</v>
      </c>
      <c r="M85" s="76">
        <v>128585</v>
      </c>
      <c r="N85" s="76">
        <v>131473</v>
      </c>
      <c r="O85" s="76">
        <v>134445</v>
      </c>
      <c r="P85" s="76">
        <v>137384</v>
      </c>
      <c r="Q85" s="76">
        <v>139806</v>
      </c>
      <c r="R85" s="76">
        <v>142416</v>
      </c>
      <c r="S85" s="76">
        <v>144946</v>
      </c>
      <c r="T85" s="76">
        <v>147221</v>
      </c>
      <c r="U85" s="76">
        <v>149090</v>
      </c>
      <c r="V85" s="76">
        <v>150871</v>
      </c>
      <c r="W85" s="76">
        <v>152281</v>
      </c>
      <c r="X85" s="76">
        <v>152927</v>
      </c>
      <c r="Y85" s="76">
        <v>153082</v>
      </c>
      <c r="Z85" s="76">
        <v>153044</v>
      </c>
      <c r="AA85" s="63">
        <v>152928</v>
      </c>
    </row>
    <row r="86" spans="1:27" ht="12.75" customHeight="1" x14ac:dyDescent="0.3">
      <c r="A86" s="13" t="s">
        <v>91</v>
      </c>
      <c r="B86" s="76">
        <v>421684</v>
      </c>
      <c r="C86" s="76">
        <v>420640</v>
      </c>
      <c r="D86" s="76">
        <v>420122</v>
      </c>
      <c r="E86" s="76">
        <v>419340</v>
      </c>
      <c r="F86" s="76">
        <v>418531</v>
      </c>
      <c r="G86" s="76">
        <v>417775</v>
      </c>
      <c r="H86" s="76">
        <v>417058</v>
      </c>
      <c r="I86" s="76">
        <v>416122</v>
      </c>
      <c r="J86" s="76">
        <v>414751</v>
      </c>
      <c r="K86" s="76">
        <v>413467</v>
      </c>
      <c r="L86" s="63">
        <v>411954</v>
      </c>
      <c r="M86" s="76">
        <v>410140</v>
      </c>
      <c r="N86" s="76">
        <v>408100</v>
      </c>
      <c r="O86" s="76">
        <v>406605</v>
      </c>
      <c r="P86" s="76">
        <v>404723</v>
      </c>
      <c r="Q86" s="76">
        <v>402696</v>
      </c>
      <c r="R86" s="76">
        <v>400703</v>
      </c>
      <c r="S86" s="76">
        <v>398752</v>
      </c>
      <c r="T86" s="76">
        <v>396886</v>
      </c>
      <c r="U86" s="76">
        <v>395285</v>
      </c>
      <c r="V86" s="76">
        <v>394351</v>
      </c>
      <c r="W86" s="76">
        <v>393874</v>
      </c>
      <c r="X86" s="76">
        <v>393481</v>
      </c>
      <c r="Y86" s="76">
        <v>393095</v>
      </c>
      <c r="Z86" s="76">
        <v>393381</v>
      </c>
      <c r="AA86" s="63">
        <v>393311</v>
      </c>
    </row>
    <row r="87" spans="1:27" ht="12.75" customHeight="1" x14ac:dyDescent="0.3">
      <c r="A87" s="13" t="s">
        <v>92</v>
      </c>
      <c r="B87" s="76">
        <v>119301</v>
      </c>
      <c r="C87" s="76">
        <v>121528</v>
      </c>
      <c r="D87" s="76">
        <v>123491</v>
      </c>
      <c r="E87" s="76">
        <v>125703</v>
      </c>
      <c r="F87" s="76">
        <v>128062</v>
      </c>
      <c r="G87" s="76">
        <v>130468</v>
      </c>
      <c r="H87" s="76">
        <v>133065</v>
      </c>
      <c r="I87" s="76">
        <v>135791</v>
      </c>
      <c r="J87" s="76">
        <v>138577</v>
      </c>
      <c r="K87" s="76">
        <v>141637</v>
      </c>
      <c r="L87" s="63">
        <v>144664</v>
      </c>
      <c r="M87" s="76">
        <v>147813</v>
      </c>
      <c r="N87" s="76">
        <v>150940</v>
      </c>
      <c r="O87" s="76">
        <v>153547</v>
      </c>
      <c r="P87" s="76">
        <v>156344</v>
      </c>
      <c r="Q87" s="76">
        <v>159007</v>
      </c>
      <c r="R87" s="76">
        <v>161461</v>
      </c>
      <c r="S87" s="76">
        <v>163520</v>
      </c>
      <c r="T87" s="76">
        <v>165450</v>
      </c>
      <c r="U87" s="76">
        <v>167055</v>
      </c>
      <c r="V87" s="76">
        <v>167895</v>
      </c>
      <c r="W87" s="76">
        <v>168197</v>
      </c>
      <c r="X87" s="76">
        <v>168343</v>
      </c>
      <c r="Y87" s="76">
        <v>168432</v>
      </c>
      <c r="Z87" s="76">
        <v>167740</v>
      </c>
      <c r="AA87" s="63">
        <v>167353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0.17933100728155341</v>
      </c>
      <c r="C90" s="38">
        <f t="shared" ref="C90:AA94" si="11">C83/SUM(C$83:C$85)</f>
        <v>0.17869759381457043</v>
      </c>
      <c r="D90" s="38">
        <f t="shared" si="11"/>
        <v>0.17765346395361326</v>
      </c>
      <c r="E90" s="38">
        <f t="shared" si="11"/>
        <v>0.17653662007792825</v>
      </c>
      <c r="F90" s="38">
        <f t="shared" si="11"/>
        <v>0.17524153842207471</v>
      </c>
      <c r="G90" s="38">
        <f t="shared" si="11"/>
        <v>0.17369194480658945</v>
      </c>
      <c r="H90" s="38">
        <f t="shared" si="11"/>
        <v>0.17178339902382622</v>
      </c>
      <c r="I90" s="38">
        <f t="shared" si="11"/>
        <v>0.16991833235572801</v>
      </c>
      <c r="J90" s="38">
        <f t="shared" si="11"/>
        <v>0.16847175156100896</v>
      </c>
      <c r="K90" s="38">
        <f t="shared" si="11"/>
        <v>0.16648923471019531</v>
      </c>
      <c r="L90" s="39">
        <f t="shared" si="11"/>
        <v>0.16476020269590963</v>
      </c>
      <c r="M90" s="38">
        <f t="shared" si="11"/>
        <v>0.16325165601647243</v>
      </c>
      <c r="N90" s="38">
        <f t="shared" si="11"/>
        <v>0.16201360168964343</v>
      </c>
      <c r="O90" s="38">
        <f t="shared" si="11"/>
        <v>0.1606474447151621</v>
      </c>
      <c r="P90" s="38">
        <f t="shared" si="11"/>
        <v>0.15946152036901376</v>
      </c>
      <c r="Q90" s="38">
        <f t="shared" si="11"/>
        <v>0.1585793143738812</v>
      </c>
      <c r="R90" s="38">
        <f t="shared" si="11"/>
        <v>0.15791018931007728</v>
      </c>
      <c r="S90" s="38">
        <f t="shared" si="11"/>
        <v>0.1577067750831774</v>
      </c>
      <c r="T90" s="38">
        <f t="shared" si="11"/>
        <v>0.15744555885517023</v>
      </c>
      <c r="U90" s="38">
        <f t="shared" si="11"/>
        <v>0.1572299521020544</v>
      </c>
      <c r="V90" s="38">
        <f t="shared" si="11"/>
        <v>0.15711818568867195</v>
      </c>
      <c r="W90" s="38">
        <f t="shared" si="11"/>
        <v>0.15706461588297577</v>
      </c>
      <c r="X90" s="38">
        <f t="shared" si="11"/>
        <v>0.15703682142337361</v>
      </c>
      <c r="Y90" s="38">
        <f t="shared" si="11"/>
        <v>0.15703470628237903</v>
      </c>
      <c r="Z90" s="38">
        <f t="shared" si="11"/>
        <v>0.15706716620823613</v>
      </c>
      <c r="AA90" s="39">
        <f t="shared" si="11"/>
        <v>0.15710791425311238</v>
      </c>
    </row>
    <row r="91" spans="1:27" ht="12.75" customHeight="1" x14ac:dyDescent="0.3">
      <c r="A91" s="13" t="s">
        <v>77</v>
      </c>
      <c r="B91" s="38">
        <f t="shared" ref="B91:Q94" si="12">B84/SUM(B$83:B$85)</f>
        <v>0.63802525182038827</v>
      </c>
      <c r="C91" s="38">
        <f t="shared" si="12"/>
        <v>0.64195821778068629</v>
      </c>
      <c r="D91" s="38">
        <f t="shared" si="12"/>
        <v>0.64618842183129599</v>
      </c>
      <c r="E91" s="38">
        <f t="shared" si="12"/>
        <v>0.64591601940500776</v>
      </c>
      <c r="F91" s="38">
        <f t="shared" si="12"/>
        <v>0.64417086268787793</v>
      </c>
      <c r="G91" s="38">
        <f t="shared" si="12"/>
        <v>0.64255710377777941</v>
      </c>
      <c r="H91" s="38">
        <f t="shared" si="12"/>
        <v>0.64111160960275571</v>
      </c>
      <c r="I91" s="38">
        <f t="shared" si="12"/>
        <v>0.63936591015055122</v>
      </c>
      <c r="J91" s="38">
        <f t="shared" si="12"/>
        <v>0.63912139352453656</v>
      </c>
      <c r="K91" s="38">
        <f t="shared" si="12"/>
        <v>0.64393110520839125</v>
      </c>
      <c r="L91" s="39">
        <f t="shared" si="12"/>
        <v>0.64659514988363143</v>
      </c>
      <c r="M91" s="38">
        <f t="shared" si="12"/>
        <v>0.64391259292363201</v>
      </c>
      <c r="N91" s="38">
        <f t="shared" si="12"/>
        <v>0.64091179587572311</v>
      </c>
      <c r="O91" s="38">
        <f t="shared" si="12"/>
        <v>0.63789517533212858</v>
      </c>
      <c r="P91" s="38">
        <f t="shared" si="12"/>
        <v>0.63472252808576368</v>
      </c>
      <c r="Q91" s="38">
        <f t="shared" si="12"/>
        <v>0.63199388823560254</v>
      </c>
      <c r="R91" s="38">
        <f t="shared" si="11"/>
        <v>0.62875871428528629</v>
      </c>
      <c r="S91" s="38">
        <f t="shared" si="11"/>
        <v>0.62516159862422083</v>
      </c>
      <c r="T91" s="38">
        <f t="shared" si="11"/>
        <v>0.62197153807658767</v>
      </c>
      <c r="U91" s="38">
        <f t="shared" si="11"/>
        <v>0.61933122718253375</v>
      </c>
      <c r="V91" s="38">
        <f t="shared" si="11"/>
        <v>0.61670604390662198</v>
      </c>
      <c r="W91" s="38">
        <f t="shared" si="11"/>
        <v>0.61456024427041311</v>
      </c>
      <c r="X91" s="38">
        <f t="shared" si="11"/>
        <v>0.61351084117169574</v>
      </c>
      <c r="Y91" s="38">
        <f t="shared" si="11"/>
        <v>0.61315833324576319</v>
      </c>
      <c r="Z91" s="38">
        <f t="shared" si="11"/>
        <v>0.61302553640879887</v>
      </c>
      <c r="AA91" s="39">
        <f t="shared" si="11"/>
        <v>0.6129829050448985</v>
      </c>
    </row>
    <row r="92" spans="1:27" ht="12.75" customHeight="1" x14ac:dyDescent="0.3">
      <c r="A92" s="13" t="s">
        <v>78</v>
      </c>
      <c r="B92" s="38">
        <f t="shared" si="12"/>
        <v>0.18264374089805827</v>
      </c>
      <c r="C92" s="38">
        <f t="shared" si="11"/>
        <v>0.17934418840474331</v>
      </c>
      <c r="D92" s="38">
        <f t="shared" si="11"/>
        <v>0.17615811421509081</v>
      </c>
      <c r="E92" s="38">
        <f t="shared" si="11"/>
        <v>0.17754736051706399</v>
      </c>
      <c r="F92" s="38">
        <f t="shared" si="11"/>
        <v>0.18058759889004738</v>
      </c>
      <c r="G92" s="38">
        <f t="shared" si="11"/>
        <v>0.18375095141563111</v>
      </c>
      <c r="H92" s="38">
        <f t="shared" si="11"/>
        <v>0.18710499137341807</v>
      </c>
      <c r="I92" s="38">
        <f t="shared" si="11"/>
        <v>0.19071575749372077</v>
      </c>
      <c r="J92" s="38">
        <f t="shared" si="11"/>
        <v>0.19240685491445444</v>
      </c>
      <c r="K92" s="38">
        <f t="shared" si="11"/>
        <v>0.1895796600814135</v>
      </c>
      <c r="L92" s="39">
        <f t="shared" si="11"/>
        <v>0.18864464742045897</v>
      </c>
      <c r="M92" s="38">
        <f t="shared" si="11"/>
        <v>0.19283575105989553</v>
      </c>
      <c r="N92" s="38">
        <f t="shared" si="11"/>
        <v>0.19707460243463348</v>
      </c>
      <c r="O92" s="38">
        <f t="shared" si="11"/>
        <v>0.20145737995270932</v>
      </c>
      <c r="P92" s="38">
        <f t="shared" si="11"/>
        <v>0.20581595154522261</v>
      </c>
      <c r="Q92" s="38">
        <f t="shared" si="11"/>
        <v>0.20942679739051628</v>
      </c>
      <c r="R92" s="38">
        <f t="shared" si="11"/>
        <v>0.21333109640463643</v>
      </c>
      <c r="S92" s="38">
        <f t="shared" si="11"/>
        <v>0.21713162629260174</v>
      </c>
      <c r="T92" s="38">
        <f t="shared" si="11"/>
        <v>0.2205829030682421</v>
      </c>
      <c r="U92" s="38">
        <f t="shared" si="11"/>
        <v>0.22343882071541188</v>
      </c>
      <c r="V92" s="38">
        <f t="shared" si="11"/>
        <v>0.22617577040470607</v>
      </c>
      <c r="W92" s="38">
        <f t="shared" si="11"/>
        <v>0.22837513984661115</v>
      </c>
      <c r="X92" s="38">
        <f t="shared" si="11"/>
        <v>0.22945233740493062</v>
      </c>
      <c r="Y92" s="38">
        <f t="shared" si="11"/>
        <v>0.22980696047185772</v>
      </c>
      <c r="Z92" s="38">
        <f t="shared" si="11"/>
        <v>0.229907297382965</v>
      </c>
      <c r="AA92" s="39">
        <f t="shared" si="11"/>
        <v>0.22990918070198912</v>
      </c>
    </row>
    <row r="93" spans="1:27" ht="12.75" customHeight="1" x14ac:dyDescent="0.3">
      <c r="A93" s="13" t="s">
        <v>91</v>
      </c>
      <c r="B93" s="38">
        <f t="shared" si="12"/>
        <v>0.63969053398058251</v>
      </c>
      <c r="C93" s="38">
        <f t="shared" si="11"/>
        <v>0.63720589215490231</v>
      </c>
      <c r="D93" s="38">
        <f t="shared" si="11"/>
        <v>0.63553644121255393</v>
      </c>
      <c r="E93" s="38">
        <f t="shared" si="11"/>
        <v>0.63354842413630041</v>
      </c>
      <c r="F93" s="38">
        <f t="shared" si="11"/>
        <v>0.63152470610247602</v>
      </c>
      <c r="G93" s="38">
        <f t="shared" si="11"/>
        <v>0.62966758856643334</v>
      </c>
      <c r="H93" s="38">
        <f t="shared" si="11"/>
        <v>0.62788568950929358</v>
      </c>
      <c r="I93" s="38">
        <f t="shared" si="11"/>
        <v>0.62585089262885585</v>
      </c>
      <c r="J93" s="38">
        <f t="shared" si="11"/>
        <v>0.62327800611629991</v>
      </c>
      <c r="K93" s="38">
        <f t="shared" si="11"/>
        <v>0.62083716851631343</v>
      </c>
      <c r="L93" s="39">
        <f t="shared" si="11"/>
        <v>0.61816250185694543</v>
      </c>
      <c r="M93" s="38">
        <f t="shared" si="11"/>
        <v>0.61507683586503525</v>
      </c>
      <c r="N93" s="38">
        <f t="shared" si="11"/>
        <v>0.61173126994572213</v>
      </c>
      <c r="O93" s="38">
        <f t="shared" si="11"/>
        <v>0.6092720292734678</v>
      </c>
      <c r="P93" s="38">
        <f t="shared" si="11"/>
        <v>0.60631841668052411</v>
      </c>
      <c r="Q93" s="38">
        <f t="shared" si="11"/>
        <v>0.60323114603072359</v>
      </c>
      <c r="R93" s="38">
        <f t="shared" si="11"/>
        <v>0.60023038368320292</v>
      </c>
      <c r="S93" s="38">
        <f t="shared" si="11"/>
        <v>0.59733742391944267</v>
      </c>
      <c r="T93" s="38">
        <f t="shared" si="11"/>
        <v>0.59465881951041177</v>
      </c>
      <c r="U93" s="38">
        <f t="shared" si="11"/>
        <v>0.59240736633236024</v>
      </c>
      <c r="V93" s="38">
        <f t="shared" si="11"/>
        <v>0.59118479518838107</v>
      </c>
      <c r="W93" s="38">
        <f t="shared" si="11"/>
        <v>0.59069108970878914</v>
      </c>
      <c r="X93" s="38">
        <f t="shared" si="11"/>
        <v>0.59038060757374111</v>
      </c>
      <c r="Y93" s="38">
        <f t="shared" si="11"/>
        <v>0.59011488696701708</v>
      </c>
      <c r="Z93" s="38">
        <f t="shared" si="11"/>
        <v>0.59094876343932567</v>
      </c>
      <c r="AA93" s="39">
        <f t="shared" si="11"/>
        <v>0.59129662175062803</v>
      </c>
    </row>
    <row r="94" spans="1:27" ht="12.75" customHeight="1" x14ac:dyDescent="0.3">
      <c r="A94" s="13" t="s">
        <v>92</v>
      </c>
      <c r="B94" s="38">
        <f t="shared" si="12"/>
        <v>0.18097845873786408</v>
      </c>
      <c r="C94" s="38">
        <f t="shared" si="11"/>
        <v>0.18409651403052724</v>
      </c>
      <c r="D94" s="38">
        <f t="shared" si="11"/>
        <v>0.18681009483383279</v>
      </c>
      <c r="E94" s="38">
        <f t="shared" si="11"/>
        <v>0.18991495578577136</v>
      </c>
      <c r="F94" s="38">
        <f t="shared" si="11"/>
        <v>0.19323375547544933</v>
      </c>
      <c r="G94" s="38">
        <f t="shared" si="11"/>
        <v>0.19664046662697726</v>
      </c>
      <c r="H94" s="38">
        <f t="shared" si="11"/>
        <v>0.20033091146688026</v>
      </c>
      <c r="I94" s="38">
        <f t="shared" si="11"/>
        <v>0.20423077501541609</v>
      </c>
      <c r="J94" s="38">
        <f t="shared" si="11"/>
        <v>0.20825024232269118</v>
      </c>
      <c r="K94" s="38">
        <f t="shared" si="11"/>
        <v>0.21267359677349121</v>
      </c>
      <c r="L94" s="39">
        <f t="shared" si="11"/>
        <v>0.21707729544714496</v>
      </c>
      <c r="M94" s="38">
        <f t="shared" si="11"/>
        <v>0.22167150811849234</v>
      </c>
      <c r="N94" s="38">
        <f t="shared" si="11"/>
        <v>0.22625512836463441</v>
      </c>
      <c r="O94" s="38">
        <f t="shared" si="11"/>
        <v>0.23008052601137013</v>
      </c>
      <c r="P94" s="38">
        <f t="shared" si="11"/>
        <v>0.2342200629504621</v>
      </c>
      <c r="Q94" s="38">
        <f t="shared" si="11"/>
        <v>0.23818953959539521</v>
      </c>
      <c r="R94" s="38">
        <f t="shared" si="11"/>
        <v>0.24185942700671978</v>
      </c>
      <c r="S94" s="38">
        <f t="shared" si="11"/>
        <v>0.24495580099737996</v>
      </c>
      <c r="T94" s="38">
        <f t="shared" si="11"/>
        <v>0.247895621634418</v>
      </c>
      <c r="U94" s="38">
        <f t="shared" si="11"/>
        <v>0.25036268156558544</v>
      </c>
      <c r="V94" s="38">
        <f t="shared" si="11"/>
        <v>0.25169701912294695</v>
      </c>
      <c r="W94" s="38">
        <f t="shared" si="11"/>
        <v>0.25224429440823515</v>
      </c>
      <c r="X94" s="38">
        <f t="shared" si="11"/>
        <v>0.25258257100288528</v>
      </c>
      <c r="Y94" s="38">
        <f t="shared" si="11"/>
        <v>0.25285040675060388</v>
      </c>
      <c r="Z94" s="38">
        <f t="shared" si="11"/>
        <v>0.25198407035243819</v>
      </c>
      <c r="AA94" s="39">
        <f t="shared" si="11"/>
        <v>0.25159546399625959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281.07195878202828</v>
      </c>
      <c r="C97" s="76">
        <f t="shared" ref="C97:AA97" si="13">C83/(C84/1000)</f>
        <v>278.36327795965582</v>
      </c>
      <c r="D97" s="76">
        <f t="shared" si="13"/>
        <v>274.92517345040619</v>
      </c>
      <c r="E97" s="76">
        <f t="shared" si="13"/>
        <v>273.31203248457405</v>
      </c>
      <c r="F97" s="76">
        <f t="shared" si="13"/>
        <v>272.04201334232818</v>
      </c>
      <c r="G97" s="76">
        <f t="shared" si="13"/>
        <v>270.31363249336778</v>
      </c>
      <c r="H97" s="76">
        <f t="shared" si="13"/>
        <v>267.94616795391727</v>
      </c>
      <c r="I97" s="76">
        <f t="shared" si="13"/>
        <v>265.76070081014706</v>
      </c>
      <c r="J97" s="76">
        <f t="shared" si="13"/>
        <v>263.59898646475392</v>
      </c>
      <c r="K97" s="76">
        <f t="shared" si="13"/>
        <v>258.55131607024242</v>
      </c>
      <c r="L97" s="63">
        <f t="shared" si="13"/>
        <v>254.81199901601758</v>
      </c>
      <c r="M97" s="76">
        <f t="shared" si="13"/>
        <v>253.53077080732612</v>
      </c>
      <c r="N97" s="76">
        <f t="shared" si="13"/>
        <v>252.78611305362668</v>
      </c>
      <c r="O97" s="76">
        <f t="shared" si="13"/>
        <v>251.83988048117601</v>
      </c>
      <c r="P97" s="76">
        <f t="shared" si="13"/>
        <v>251.23028301819994</v>
      </c>
      <c r="Q97" s="76">
        <f t="shared" si="13"/>
        <v>250.91906318366804</v>
      </c>
      <c r="R97" s="76">
        <f t="shared" si="13"/>
        <v>251.14592565062847</v>
      </c>
      <c r="S97" s="76">
        <f t="shared" si="13"/>
        <v>252.26561489099646</v>
      </c>
      <c r="T97" s="76">
        <f t="shared" si="13"/>
        <v>253.13949146622019</v>
      </c>
      <c r="U97" s="76">
        <f t="shared" si="13"/>
        <v>253.87053841500301</v>
      </c>
      <c r="V97" s="76">
        <f t="shared" si="13"/>
        <v>254.76997872986934</v>
      </c>
      <c r="W97" s="76">
        <f t="shared" si="13"/>
        <v>255.57236633397594</v>
      </c>
      <c r="X97" s="76">
        <f t="shared" si="13"/>
        <v>255.9642159272384</v>
      </c>
      <c r="Y97" s="76">
        <f t="shared" si="13"/>
        <v>256.1079215071797</v>
      </c>
      <c r="Z97" s="76">
        <f t="shared" si="13"/>
        <v>256.21635132585271</v>
      </c>
      <c r="AA97" s="63">
        <f t="shared" si="13"/>
        <v>256.30064551572588</v>
      </c>
    </row>
    <row r="98" spans="1:27" ht="12.75" customHeight="1" x14ac:dyDescent="0.3">
      <c r="A98" s="13" t="s">
        <v>78</v>
      </c>
      <c r="B98" s="76">
        <f>B85/(B84/1000)</f>
        <v>286.26412571751104</v>
      </c>
      <c r="C98" s="76">
        <f t="shared" ref="C98:AA98" si="14">C85/(C84/1000)</f>
        <v>279.37050019353921</v>
      </c>
      <c r="D98" s="76">
        <f t="shared" si="14"/>
        <v>272.61106554007773</v>
      </c>
      <c r="E98" s="76">
        <f t="shared" si="14"/>
        <v>274.87684959511233</v>
      </c>
      <c r="F98" s="76">
        <f t="shared" si="14"/>
        <v>280.34114759013568</v>
      </c>
      <c r="G98" s="76">
        <f t="shared" si="14"/>
        <v>285.96828256244618</v>
      </c>
      <c r="H98" s="76">
        <f t="shared" si="14"/>
        <v>291.84464697083195</v>
      </c>
      <c r="I98" s="76">
        <f t="shared" si="14"/>
        <v>298.28890540756703</v>
      </c>
      <c r="J98" s="76">
        <f t="shared" si="14"/>
        <v>301.04899767694565</v>
      </c>
      <c r="K98" s="76">
        <f t="shared" si="14"/>
        <v>294.40984997930957</v>
      </c>
      <c r="L98" s="63">
        <f t="shared" si="14"/>
        <v>291.75079252359006</v>
      </c>
      <c r="M98" s="76">
        <f t="shared" si="14"/>
        <v>299.47504238788173</v>
      </c>
      <c r="N98" s="76">
        <f t="shared" si="14"/>
        <v>307.49098971623158</v>
      </c>
      <c r="O98" s="76">
        <f t="shared" si="14"/>
        <v>315.81580758596874</v>
      </c>
      <c r="P98" s="76">
        <f t="shared" si="14"/>
        <v>324.2612991316621</v>
      </c>
      <c r="Q98" s="76">
        <f t="shared" si="14"/>
        <v>331.37471942203905</v>
      </c>
      <c r="R98" s="76">
        <f t="shared" si="14"/>
        <v>339.28928785842936</v>
      </c>
      <c r="S98" s="76">
        <f t="shared" si="14"/>
        <v>347.32079956676552</v>
      </c>
      <c r="T98" s="76">
        <f t="shared" si="14"/>
        <v>354.65112077376148</v>
      </c>
      <c r="U98" s="76">
        <f t="shared" si="14"/>
        <v>360.77434966727162</v>
      </c>
      <c r="V98" s="76">
        <f t="shared" si="14"/>
        <v>366.74810088119114</v>
      </c>
      <c r="W98" s="76">
        <f t="shared" si="14"/>
        <v>371.60740867273478</v>
      </c>
      <c r="X98" s="76">
        <f t="shared" si="14"/>
        <v>373.99883100145024</v>
      </c>
      <c r="Y98" s="76">
        <f t="shared" si="14"/>
        <v>374.792199684168</v>
      </c>
      <c r="Z98" s="76">
        <f t="shared" si="14"/>
        <v>375.03706408349404</v>
      </c>
      <c r="AA98" s="63">
        <f t="shared" si="14"/>
        <v>375.06621931838248</v>
      </c>
    </row>
    <row r="99" spans="1:27" ht="12.75" customHeight="1" x14ac:dyDescent="0.3">
      <c r="A99" s="13" t="s">
        <v>80</v>
      </c>
      <c r="B99" s="76">
        <f>SUM(B97:B98)</f>
        <v>567.33608449953931</v>
      </c>
      <c r="C99" s="76">
        <f t="shared" ref="C99:AA99" si="15">SUM(C97:C98)</f>
        <v>557.73377815319509</v>
      </c>
      <c r="D99" s="76">
        <f t="shared" si="15"/>
        <v>547.53623899048398</v>
      </c>
      <c r="E99" s="76">
        <f t="shared" si="15"/>
        <v>548.18888207968644</v>
      </c>
      <c r="F99" s="76">
        <f t="shared" si="15"/>
        <v>552.38316093246385</v>
      </c>
      <c r="G99" s="76">
        <f t="shared" si="15"/>
        <v>556.2819150558139</v>
      </c>
      <c r="H99" s="76">
        <f t="shared" si="15"/>
        <v>559.79081492474916</v>
      </c>
      <c r="I99" s="76">
        <f t="shared" si="15"/>
        <v>564.04960621771409</v>
      </c>
      <c r="J99" s="76">
        <f t="shared" si="15"/>
        <v>564.64798414169957</v>
      </c>
      <c r="K99" s="76">
        <f t="shared" si="15"/>
        <v>552.96116604955205</v>
      </c>
      <c r="L99" s="63">
        <f t="shared" si="15"/>
        <v>546.56279153960759</v>
      </c>
      <c r="M99" s="76">
        <f t="shared" si="15"/>
        <v>553.00581319520779</v>
      </c>
      <c r="N99" s="76">
        <f t="shared" si="15"/>
        <v>560.27710276985829</v>
      </c>
      <c r="O99" s="76">
        <f t="shared" si="15"/>
        <v>567.65568806714475</v>
      </c>
      <c r="P99" s="76">
        <f t="shared" si="15"/>
        <v>575.4915821498621</v>
      </c>
      <c r="Q99" s="76">
        <f t="shared" si="15"/>
        <v>582.29378260570707</v>
      </c>
      <c r="R99" s="76">
        <f t="shared" si="15"/>
        <v>590.4352135090578</v>
      </c>
      <c r="S99" s="76">
        <f t="shared" si="15"/>
        <v>599.58641445776198</v>
      </c>
      <c r="T99" s="76">
        <f t="shared" si="15"/>
        <v>607.79061223998167</v>
      </c>
      <c r="U99" s="76">
        <f t="shared" si="15"/>
        <v>614.64488808227463</v>
      </c>
      <c r="V99" s="76">
        <f t="shared" si="15"/>
        <v>621.51807961106044</v>
      </c>
      <c r="W99" s="76">
        <f t="shared" si="15"/>
        <v>627.17977500671077</v>
      </c>
      <c r="X99" s="76">
        <f t="shared" si="15"/>
        <v>629.96304692868864</v>
      </c>
      <c r="Y99" s="76">
        <f t="shared" si="15"/>
        <v>630.90012119134769</v>
      </c>
      <c r="Z99" s="76">
        <f t="shared" si="15"/>
        <v>631.25341540934676</v>
      </c>
      <c r="AA99" s="63">
        <f t="shared" si="15"/>
        <v>631.36686483410836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340178</v>
      </c>
      <c r="D10" s="76">
        <v>340524</v>
      </c>
      <c r="E10" s="76">
        <v>340864</v>
      </c>
      <c r="F10" s="76">
        <v>341131</v>
      </c>
      <c r="G10" s="76">
        <v>341400</v>
      </c>
      <c r="H10" s="76">
        <v>341625</v>
      </c>
      <c r="I10" s="76">
        <v>341851</v>
      </c>
      <c r="J10" s="76">
        <v>342023</v>
      </c>
      <c r="K10" s="76">
        <v>342144</v>
      </c>
      <c r="L10" s="63">
        <v>342274</v>
      </c>
      <c r="M10" s="76">
        <v>342362</v>
      </c>
      <c r="N10" s="76">
        <v>342418</v>
      </c>
      <c r="O10" s="76">
        <v>342433</v>
      </c>
      <c r="P10" s="76">
        <v>342427</v>
      </c>
      <c r="Q10" s="76">
        <v>342357</v>
      </c>
      <c r="R10" s="76">
        <v>342254</v>
      </c>
      <c r="S10" s="76">
        <v>342132</v>
      </c>
      <c r="T10" s="76">
        <v>342009</v>
      </c>
      <c r="U10" s="76">
        <v>341816</v>
      </c>
      <c r="V10" s="76">
        <v>341619</v>
      </c>
      <c r="W10" s="76">
        <v>341394</v>
      </c>
      <c r="X10" s="76">
        <v>341146</v>
      </c>
      <c r="Y10" s="76">
        <v>340865</v>
      </c>
      <c r="Z10" s="76">
        <v>340568</v>
      </c>
      <c r="AA10" s="63">
        <v>340199</v>
      </c>
    </row>
    <row r="11" spans="1:27" ht="12.75" customHeight="1" x14ac:dyDescent="0.3">
      <c r="A11" s="6" t="s">
        <v>55</v>
      </c>
      <c r="B11" s="25"/>
      <c r="C11" s="76">
        <v>3103</v>
      </c>
      <c r="D11" s="76">
        <v>3123</v>
      </c>
      <c r="E11" s="76">
        <v>3108</v>
      </c>
      <c r="F11" s="76">
        <v>3090</v>
      </c>
      <c r="G11" s="76">
        <v>3079</v>
      </c>
      <c r="H11" s="76">
        <v>3083</v>
      </c>
      <c r="I11" s="76">
        <v>3075</v>
      </c>
      <c r="J11" s="76">
        <v>3072</v>
      </c>
      <c r="K11" s="76">
        <v>3066</v>
      </c>
      <c r="L11" s="63">
        <v>3058</v>
      </c>
      <c r="M11" s="76">
        <v>3052</v>
      </c>
      <c r="N11" s="76">
        <v>3049</v>
      </c>
      <c r="O11" s="76">
        <v>3041</v>
      </c>
      <c r="P11" s="76">
        <v>3033</v>
      </c>
      <c r="Q11" s="76">
        <v>3028</v>
      </c>
      <c r="R11" s="76">
        <v>3025</v>
      </c>
      <c r="S11" s="76">
        <v>3022</v>
      </c>
      <c r="T11" s="76">
        <v>3023</v>
      </c>
      <c r="U11" s="76">
        <v>3029</v>
      </c>
      <c r="V11" s="76">
        <v>3031</v>
      </c>
      <c r="W11" s="76">
        <v>3041</v>
      </c>
      <c r="X11" s="76">
        <v>3047</v>
      </c>
      <c r="Y11" s="76">
        <v>3043</v>
      </c>
      <c r="Z11" s="76">
        <v>3044</v>
      </c>
      <c r="AA11" s="63">
        <v>3038</v>
      </c>
    </row>
    <row r="12" spans="1:27" ht="12.75" customHeight="1" x14ac:dyDescent="0.3">
      <c r="A12" s="6" t="s">
        <v>56</v>
      </c>
      <c r="B12" s="25"/>
      <c r="C12" s="76">
        <v>3678</v>
      </c>
      <c r="D12" s="76">
        <v>3791</v>
      </c>
      <c r="E12" s="76">
        <v>3839</v>
      </c>
      <c r="F12" s="76">
        <v>3865</v>
      </c>
      <c r="G12" s="76">
        <v>3927</v>
      </c>
      <c r="H12" s="76">
        <v>3925</v>
      </c>
      <c r="I12" s="76">
        <v>3954</v>
      </c>
      <c r="J12" s="76">
        <v>4006</v>
      </c>
      <c r="K12" s="76">
        <v>4001</v>
      </c>
      <c r="L12" s="63">
        <v>4027</v>
      </c>
      <c r="M12" s="76">
        <v>4066</v>
      </c>
      <c r="N12" s="76">
        <v>4081</v>
      </c>
      <c r="O12" s="76">
        <v>4108</v>
      </c>
      <c r="P12" s="76">
        <v>4142</v>
      </c>
      <c r="Q12" s="76">
        <v>4190</v>
      </c>
      <c r="R12" s="76">
        <v>4207</v>
      </c>
      <c r="S12" s="76">
        <v>4217</v>
      </c>
      <c r="T12" s="76">
        <v>4281</v>
      </c>
      <c r="U12" s="76">
        <v>4305</v>
      </c>
      <c r="V12" s="76">
        <v>4337</v>
      </c>
      <c r="W12" s="76">
        <v>4385</v>
      </c>
      <c r="X12" s="76">
        <v>4428</v>
      </c>
      <c r="Y12" s="76">
        <v>4455</v>
      </c>
      <c r="Z12" s="76">
        <v>4539</v>
      </c>
      <c r="AA12" s="63">
        <v>4568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-575</v>
      </c>
      <c r="D14" s="76">
        <f t="shared" ref="D14:AA14" si="0">D11-D12</f>
        <v>-668</v>
      </c>
      <c r="E14" s="76">
        <f t="shared" si="0"/>
        <v>-731</v>
      </c>
      <c r="F14" s="76">
        <f t="shared" si="0"/>
        <v>-775</v>
      </c>
      <c r="G14" s="76">
        <f t="shared" si="0"/>
        <v>-848</v>
      </c>
      <c r="H14" s="76">
        <f t="shared" si="0"/>
        <v>-842</v>
      </c>
      <c r="I14" s="76">
        <f t="shared" si="0"/>
        <v>-879</v>
      </c>
      <c r="J14" s="76">
        <f t="shared" si="0"/>
        <v>-934</v>
      </c>
      <c r="K14" s="76">
        <f t="shared" si="0"/>
        <v>-935</v>
      </c>
      <c r="L14" s="63">
        <f t="shared" si="0"/>
        <v>-969</v>
      </c>
      <c r="M14" s="76">
        <f t="shared" si="0"/>
        <v>-1014</v>
      </c>
      <c r="N14" s="76">
        <f t="shared" si="0"/>
        <v>-1032</v>
      </c>
      <c r="O14" s="76">
        <f t="shared" si="0"/>
        <v>-1067</v>
      </c>
      <c r="P14" s="76">
        <f t="shared" si="0"/>
        <v>-1109</v>
      </c>
      <c r="Q14" s="76">
        <f t="shared" si="0"/>
        <v>-1162</v>
      </c>
      <c r="R14" s="76">
        <f t="shared" si="0"/>
        <v>-1182</v>
      </c>
      <c r="S14" s="76">
        <f t="shared" si="0"/>
        <v>-1195</v>
      </c>
      <c r="T14" s="76">
        <f t="shared" si="0"/>
        <v>-1258</v>
      </c>
      <c r="U14" s="76">
        <f t="shared" si="0"/>
        <v>-1276</v>
      </c>
      <c r="V14" s="76">
        <f t="shared" si="0"/>
        <v>-1306</v>
      </c>
      <c r="W14" s="76">
        <f t="shared" si="0"/>
        <v>-1344</v>
      </c>
      <c r="X14" s="76">
        <f t="shared" si="0"/>
        <v>-1381</v>
      </c>
      <c r="Y14" s="76">
        <f t="shared" si="0"/>
        <v>-1412</v>
      </c>
      <c r="Z14" s="76">
        <f t="shared" si="0"/>
        <v>-1495</v>
      </c>
      <c r="AA14" s="63">
        <f t="shared" si="0"/>
        <v>-1530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466</v>
      </c>
      <c r="D16" s="76">
        <v>484</v>
      </c>
      <c r="E16" s="76">
        <v>472</v>
      </c>
      <c r="F16" s="76">
        <v>483</v>
      </c>
      <c r="G16" s="76">
        <v>482</v>
      </c>
      <c r="H16" s="76">
        <v>494</v>
      </c>
      <c r="I16" s="76">
        <v>498</v>
      </c>
      <c r="J16" s="76">
        <v>498</v>
      </c>
      <c r="K16" s="76">
        <v>498</v>
      </c>
      <c r="L16" s="63">
        <v>498</v>
      </c>
      <c r="M16" s="76">
        <v>498</v>
      </c>
      <c r="N16" s="76">
        <v>498</v>
      </c>
      <c r="O16" s="76">
        <v>498</v>
      </c>
      <c r="P16" s="76">
        <v>498</v>
      </c>
      <c r="Q16" s="76">
        <v>498</v>
      </c>
      <c r="R16" s="76">
        <v>498</v>
      </c>
      <c r="S16" s="76">
        <v>498</v>
      </c>
      <c r="T16" s="76">
        <v>498</v>
      </c>
      <c r="U16" s="76">
        <v>498</v>
      </c>
      <c r="V16" s="76">
        <v>498</v>
      </c>
      <c r="W16" s="76">
        <v>498</v>
      </c>
      <c r="X16" s="76">
        <v>498</v>
      </c>
      <c r="Y16" s="76">
        <v>498</v>
      </c>
      <c r="Z16" s="76">
        <v>498</v>
      </c>
      <c r="AA16" s="63">
        <v>498</v>
      </c>
    </row>
    <row r="17" spans="1:27" ht="12.75" customHeight="1" x14ac:dyDescent="0.3">
      <c r="A17" s="81" t="s">
        <v>83</v>
      </c>
      <c r="B17" s="81"/>
      <c r="C17" s="76">
        <v>1326</v>
      </c>
      <c r="D17" s="76">
        <v>1320</v>
      </c>
      <c r="E17" s="76">
        <v>1317</v>
      </c>
      <c r="F17" s="76">
        <v>1314</v>
      </c>
      <c r="G17" s="76">
        <v>1316</v>
      </c>
      <c r="H17" s="76">
        <v>1310</v>
      </c>
      <c r="I17" s="76">
        <v>1303</v>
      </c>
      <c r="J17" s="76">
        <v>1304</v>
      </c>
      <c r="K17" s="76">
        <v>1298</v>
      </c>
      <c r="L17" s="63">
        <v>1293</v>
      </c>
      <c r="M17" s="76">
        <v>1292</v>
      </c>
      <c r="N17" s="76">
        <v>1290</v>
      </c>
      <c r="O17" s="76">
        <v>1285</v>
      </c>
      <c r="P17" s="76">
        <v>1277</v>
      </c>
      <c r="Q17" s="76">
        <v>1286</v>
      </c>
      <c r="R17" s="76">
        <v>1279</v>
      </c>
      <c r="S17" s="76">
        <v>1275</v>
      </c>
      <c r="T17" s="76">
        <v>1273</v>
      </c>
      <c r="U17" s="76">
        <v>1268</v>
      </c>
      <c r="V17" s="76">
        <v>1266</v>
      </c>
      <c r="W17" s="76">
        <v>1267</v>
      </c>
      <c r="X17" s="76">
        <v>1261</v>
      </c>
      <c r="Y17" s="76">
        <v>1260</v>
      </c>
      <c r="Z17" s="76">
        <v>1256</v>
      </c>
      <c r="AA17" s="63">
        <v>1255</v>
      </c>
    </row>
    <row r="18" spans="1:27" ht="12.75" customHeight="1" x14ac:dyDescent="0.3">
      <c r="A18" s="6" t="s">
        <v>97</v>
      </c>
      <c r="B18" s="6"/>
      <c r="C18" s="76">
        <v>4923</v>
      </c>
      <c r="D18" s="76">
        <v>4973</v>
      </c>
      <c r="E18" s="76">
        <v>4937</v>
      </c>
      <c r="F18" s="76">
        <v>4941</v>
      </c>
      <c r="G18" s="76">
        <v>4938</v>
      </c>
      <c r="H18" s="76">
        <v>4901</v>
      </c>
      <c r="I18" s="76">
        <v>4902</v>
      </c>
      <c r="J18" s="76">
        <v>4898</v>
      </c>
      <c r="K18" s="76">
        <v>4887</v>
      </c>
      <c r="L18" s="63">
        <v>4877</v>
      </c>
      <c r="M18" s="76">
        <v>4871</v>
      </c>
      <c r="N18" s="76">
        <v>4859</v>
      </c>
      <c r="O18" s="76">
        <v>4862</v>
      </c>
      <c r="P18" s="76">
        <v>4849</v>
      </c>
      <c r="Q18" s="76">
        <v>4846</v>
      </c>
      <c r="R18" s="76">
        <v>4844</v>
      </c>
      <c r="S18" s="76">
        <v>4851</v>
      </c>
      <c r="T18" s="76">
        <v>4851</v>
      </c>
      <c r="U18" s="76">
        <v>4843</v>
      </c>
      <c r="V18" s="76">
        <v>4843</v>
      </c>
      <c r="W18" s="76">
        <v>4843</v>
      </c>
      <c r="X18" s="76">
        <v>4840</v>
      </c>
      <c r="Y18" s="76">
        <v>4848</v>
      </c>
      <c r="Z18" s="76">
        <v>4845</v>
      </c>
      <c r="AA18" s="63">
        <v>4842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591</v>
      </c>
      <c r="D20" s="76">
        <v>617</v>
      </c>
      <c r="E20" s="76">
        <v>612</v>
      </c>
      <c r="F20" s="76">
        <v>620</v>
      </c>
      <c r="G20" s="76">
        <v>620</v>
      </c>
      <c r="H20" s="76">
        <v>611</v>
      </c>
      <c r="I20" s="76">
        <v>623</v>
      </c>
      <c r="J20" s="76">
        <v>623</v>
      </c>
      <c r="K20" s="76">
        <v>623</v>
      </c>
      <c r="L20" s="63">
        <v>623</v>
      </c>
      <c r="M20" s="76">
        <v>623</v>
      </c>
      <c r="N20" s="76">
        <v>623</v>
      </c>
      <c r="O20" s="76">
        <v>623</v>
      </c>
      <c r="P20" s="76">
        <v>623</v>
      </c>
      <c r="Q20" s="76">
        <v>623</v>
      </c>
      <c r="R20" s="76">
        <v>623</v>
      </c>
      <c r="S20" s="76">
        <v>623</v>
      </c>
      <c r="T20" s="76">
        <v>623</v>
      </c>
      <c r="U20" s="76">
        <v>623</v>
      </c>
      <c r="V20" s="76">
        <v>623</v>
      </c>
      <c r="W20" s="76">
        <v>623</v>
      </c>
      <c r="X20" s="76">
        <v>623</v>
      </c>
      <c r="Y20" s="76">
        <v>623</v>
      </c>
      <c r="Z20" s="76">
        <v>623</v>
      </c>
      <c r="AA20" s="63">
        <v>623</v>
      </c>
    </row>
    <row r="21" spans="1:27" ht="12.75" customHeight="1" x14ac:dyDescent="0.3">
      <c r="A21" s="81" t="s">
        <v>84</v>
      </c>
      <c r="B21" s="81"/>
      <c r="C21" s="76">
        <v>1134</v>
      </c>
      <c r="D21" s="76">
        <v>1150</v>
      </c>
      <c r="E21" s="76">
        <v>1148</v>
      </c>
      <c r="F21" s="76">
        <v>1147</v>
      </c>
      <c r="G21" s="76">
        <v>1129</v>
      </c>
      <c r="H21" s="76">
        <v>1133</v>
      </c>
      <c r="I21" s="76">
        <v>1140</v>
      </c>
      <c r="J21" s="76">
        <v>1137</v>
      </c>
      <c r="K21" s="76">
        <v>1133</v>
      </c>
      <c r="L21" s="63">
        <v>1125</v>
      </c>
      <c r="M21" s="76">
        <v>1124</v>
      </c>
      <c r="N21" s="76">
        <v>1131</v>
      </c>
      <c r="O21" s="76">
        <v>1129</v>
      </c>
      <c r="P21" s="76">
        <v>1132</v>
      </c>
      <c r="Q21" s="76">
        <v>1129</v>
      </c>
      <c r="R21" s="76">
        <v>1124</v>
      </c>
      <c r="S21" s="76">
        <v>1127</v>
      </c>
      <c r="T21" s="76">
        <v>1125</v>
      </c>
      <c r="U21" s="76">
        <v>1121</v>
      </c>
      <c r="V21" s="76">
        <v>1120</v>
      </c>
      <c r="W21" s="76">
        <v>1114</v>
      </c>
      <c r="X21" s="76">
        <v>1111</v>
      </c>
      <c r="Y21" s="76">
        <v>1111</v>
      </c>
      <c r="Z21" s="76">
        <v>1099</v>
      </c>
      <c r="AA21" s="63">
        <v>1098</v>
      </c>
    </row>
    <row r="22" spans="1:27" ht="12.75" customHeight="1" x14ac:dyDescent="0.3">
      <c r="A22" s="6" t="s">
        <v>98</v>
      </c>
      <c r="B22" s="6"/>
      <c r="C22" s="76">
        <v>4105</v>
      </c>
      <c r="D22" s="76">
        <v>4032</v>
      </c>
      <c r="E22" s="76">
        <v>4000</v>
      </c>
      <c r="F22" s="76">
        <v>3974</v>
      </c>
      <c r="G22" s="76">
        <v>3964</v>
      </c>
      <c r="H22" s="76">
        <v>3943</v>
      </c>
      <c r="I22" s="76">
        <v>3934</v>
      </c>
      <c r="J22" s="76">
        <v>3928</v>
      </c>
      <c r="K22" s="76">
        <v>3921</v>
      </c>
      <c r="L22" s="63">
        <v>3915</v>
      </c>
      <c r="M22" s="76">
        <v>3905</v>
      </c>
      <c r="N22" s="76">
        <v>3903</v>
      </c>
      <c r="O22" s="76">
        <v>3892</v>
      </c>
      <c r="P22" s="76">
        <v>3891</v>
      </c>
      <c r="Q22" s="76">
        <v>3887</v>
      </c>
      <c r="R22" s="76">
        <v>3877</v>
      </c>
      <c r="S22" s="76">
        <v>3872</v>
      </c>
      <c r="T22" s="76">
        <v>3876</v>
      </c>
      <c r="U22" s="76">
        <v>3864</v>
      </c>
      <c r="V22" s="76">
        <v>3855</v>
      </c>
      <c r="W22" s="76">
        <v>3850</v>
      </c>
      <c r="X22" s="76">
        <v>3843</v>
      </c>
      <c r="Y22" s="76">
        <v>3837</v>
      </c>
      <c r="Z22" s="76">
        <v>3831</v>
      </c>
      <c r="AA22" s="63">
        <v>3820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-125</v>
      </c>
      <c r="D24" s="76">
        <f t="shared" ref="D24:AA26" si="1">D16-D20</f>
        <v>-133</v>
      </c>
      <c r="E24" s="76">
        <f t="shared" si="1"/>
        <v>-140</v>
      </c>
      <c r="F24" s="76">
        <f t="shared" si="1"/>
        <v>-137</v>
      </c>
      <c r="G24" s="76">
        <f t="shared" si="1"/>
        <v>-138</v>
      </c>
      <c r="H24" s="76">
        <f t="shared" si="1"/>
        <v>-117</v>
      </c>
      <c r="I24" s="76">
        <f t="shared" si="1"/>
        <v>-125</v>
      </c>
      <c r="J24" s="76">
        <f t="shared" si="1"/>
        <v>-125</v>
      </c>
      <c r="K24" s="76">
        <f t="shared" si="1"/>
        <v>-125</v>
      </c>
      <c r="L24" s="63">
        <f t="shared" si="1"/>
        <v>-125</v>
      </c>
      <c r="M24" s="76">
        <f t="shared" si="1"/>
        <v>-125</v>
      </c>
      <c r="N24" s="76">
        <f t="shared" si="1"/>
        <v>-125</v>
      </c>
      <c r="O24" s="76">
        <f t="shared" si="1"/>
        <v>-125</v>
      </c>
      <c r="P24" s="76">
        <f t="shared" si="1"/>
        <v>-125</v>
      </c>
      <c r="Q24" s="76">
        <f t="shared" si="1"/>
        <v>-125</v>
      </c>
      <c r="R24" s="76">
        <f t="shared" si="1"/>
        <v>-125</v>
      </c>
      <c r="S24" s="76">
        <f t="shared" si="1"/>
        <v>-125</v>
      </c>
      <c r="T24" s="76">
        <f t="shared" si="1"/>
        <v>-125</v>
      </c>
      <c r="U24" s="76">
        <f t="shared" si="1"/>
        <v>-125</v>
      </c>
      <c r="V24" s="76">
        <f t="shared" si="1"/>
        <v>-125</v>
      </c>
      <c r="W24" s="76">
        <f t="shared" si="1"/>
        <v>-125</v>
      </c>
      <c r="X24" s="76">
        <f t="shared" si="1"/>
        <v>-125</v>
      </c>
      <c r="Y24" s="76">
        <f t="shared" si="1"/>
        <v>-125</v>
      </c>
      <c r="Z24" s="76">
        <f t="shared" si="1"/>
        <v>-125</v>
      </c>
      <c r="AA24" s="63">
        <f t="shared" si="1"/>
        <v>-125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192</v>
      </c>
      <c r="D25" s="76">
        <f t="shared" si="2"/>
        <v>170</v>
      </c>
      <c r="E25" s="76">
        <f t="shared" si="2"/>
        <v>169</v>
      </c>
      <c r="F25" s="76">
        <f t="shared" si="2"/>
        <v>167</v>
      </c>
      <c r="G25" s="76">
        <f t="shared" si="2"/>
        <v>187</v>
      </c>
      <c r="H25" s="76">
        <f t="shared" si="2"/>
        <v>177</v>
      </c>
      <c r="I25" s="76">
        <f t="shared" si="2"/>
        <v>163</v>
      </c>
      <c r="J25" s="76">
        <f t="shared" si="2"/>
        <v>167</v>
      </c>
      <c r="K25" s="76">
        <f t="shared" si="2"/>
        <v>165</v>
      </c>
      <c r="L25" s="63">
        <f t="shared" si="2"/>
        <v>168</v>
      </c>
      <c r="M25" s="76">
        <f t="shared" si="2"/>
        <v>168</v>
      </c>
      <c r="N25" s="76">
        <f t="shared" si="2"/>
        <v>159</v>
      </c>
      <c r="O25" s="76">
        <f t="shared" si="2"/>
        <v>156</v>
      </c>
      <c r="P25" s="76">
        <f t="shared" si="2"/>
        <v>145</v>
      </c>
      <c r="Q25" s="76">
        <f t="shared" si="2"/>
        <v>157</v>
      </c>
      <c r="R25" s="76">
        <f t="shared" si="2"/>
        <v>155</v>
      </c>
      <c r="S25" s="76">
        <f t="shared" si="1"/>
        <v>148</v>
      </c>
      <c r="T25" s="76">
        <f t="shared" si="1"/>
        <v>148</v>
      </c>
      <c r="U25" s="76">
        <f t="shared" si="1"/>
        <v>147</v>
      </c>
      <c r="V25" s="76">
        <f t="shared" si="1"/>
        <v>146</v>
      </c>
      <c r="W25" s="76">
        <f t="shared" si="1"/>
        <v>153</v>
      </c>
      <c r="X25" s="76">
        <f t="shared" si="1"/>
        <v>150</v>
      </c>
      <c r="Y25" s="76">
        <f t="shared" si="1"/>
        <v>149</v>
      </c>
      <c r="Z25" s="76">
        <f t="shared" si="1"/>
        <v>157</v>
      </c>
      <c r="AA25" s="63">
        <f t="shared" si="1"/>
        <v>157</v>
      </c>
    </row>
    <row r="26" spans="1:27" ht="12.75" customHeight="1" x14ac:dyDescent="0.3">
      <c r="A26" s="6" t="s">
        <v>82</v>
      </c>
      <c r="B26" s="6"/>
      <c r="C26" s="76">
        <f t="shared" si="2"/>
        <v>818</v>
      </c>
      <c r="D26" s="76">
        <f t="shared" si="1"/>
        <v>941</v>
      </c>
      <c r="E26" s="76">
        <f t="shared" si="1"/>
        <v>937</v>
      </c>
      <c r="F26" s="76">
        <f t="shared" si="1"/>
        <v>967</v>
      </c>
      <c r="G26" s="76">
        <f t="shared" si="1"/>
        <v>974</v>
      </c>
      <c r="H26" s="76">
        <f t="shared" si="1"/>
        <v>958</v>
      </c>
      <c r="I26" s="76">
        <f t="shared" si="1"/>
        <v>968</v>
      </c>
      <c r="J26" s="76">
        <f t="shared" si="1"/>
        <v>970</v>
      </c>
      <c r="K26" s="76">
        <f t="shared" si="1"/>
        <v>966</v>
      </c>
      <c r="L26" s="63">
        <f t="shared" si="1"/>
        <v>962</v>
      </c>
      <c r="M26" s="76">
        <f t="shared" si="1"/>
        <v>966</v>
      </c>
      <c r="N26" s="76">
        <f t="shared" si="1"/>
        <v>956</v>
      </c>
      <c r="O26" s="76">
        <f t="shared" si="1"/>
        <v>970</v>
      </c>
      <c r="P26" s="76">
        <f t="shared" si="1"/>
        <v>958</v>
      </c>
      <c r="Q26" s="76">
        <f t="shared" si="1"/>
        <v>959</v>
      </c>
      <c r="R26" s="76">
        <f t="shared" si="1"/>
        <v>967</v>
      </c>
      <c r="S26" s="76">
        <f t="shared" si="1"/>
        <v>979</v>
      </c>
      <c r="T26" s="76">
        <f t="shared" si="1"/>
        <v>975</v>
      </c>
      <c r="U26" s="76">
        <f t="shared" si="1"/>
        <v>979</v>
      </c>
      <c r="V26" s="76">
        <f t="shared" si="1"/>
        <v>988</v>
      </c>
      <c r="W26" s="76">
        <f t="shared" si="1"/>
        <v>993</v>
      </c>
      <c r="X26" s="76">
        <f t="shared" si="1"/>
        <v>997</v>
      </c>
      <c r="Y26" s="76">
        <f t="shared" si="1"/>
        <v>1011</v>
      </c>
      <c r="Z26" s="76">
        <f t="shared" si="1"/>
        <v>1014</v>
      </c>
      <c r="AA26" s="63">
        <f t="shared" si="1"/>
        <v>1022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885</v>
      </c>
      <c r="D28" s="76">
        <f t="shared" ref="D28:AA28" si="3">SUM(D24:D26)</f>
        <v>978</v>
      </c>
      <c r="E28" s="76">
        <f t="shared" si="3"/>
        <v>966</v>
      </c>
      <c r="F28" s="76">
        <f t="shared" si="3"/>
        <v>997</v>
      </c>
      <c r="G28" s="76">
        <f t="shared" si="3"/>
        <v>1023</v>
      </c>
      <c r="H28" s="76">
        <f t="shared" si="3"/>
        <v>1018</v>
      </c>
      <c r="I28" s="76">
        <f t="shared" si="3"/>
        <v>1006</v>
      </c>
      <c r="J28" s="76">
        <f t="shared" si="3"/>
        <v>1012</v>
      </c>
      <c r="K28" s="76">
        <f t="shared" si="3"/>
        <v>1006</v>
      </c>
      <c r="L28" s="63">
        <f t="shared" si="3"/>
        <v>1005</v>
      </c>
      <c r="M28" s="76">
        <f t="shared" si="3"/>
        <v>1009</v>
      </c>
      <c r="N28" s="76">
        <f t="shared" si="3"/>
        <v>990</v>
      </c>
      <c r="O28" s="76">
        <f t="shared" si="3"/>
        <v>1001</v>
      </c>
      <c r="P28" s="76">
        <f t="shared" si="3"/>
        <v>978</v>
      </c>
      <c r="Q28" s="76">
        <f t="shared" si="3"/>
        <v>991</v>
      </c>
      <c r="R28" s="76">
        <f t="shared" si="3"/>
        <v>997</v>
      </c>
      <c r="S28" s="76">
        <f t="shared" si="3"/>
        <v>1002</v>
      </c>
      <c r="T28" s="76">
        <f t="shared" si="3"/>
        <v>998</v>
      </c>
      <c r="U28" s="76">
        <f t="shared" si="3"/>
        <v>1001</v>
      </c>
      <c r="V28" s="76">
        <f t="shared" si="3"/>
        <v>1009</v>
      </c>
      <c r="W28" s="76">
        <f t="shared" si="3"/>
        <v>1021</v>
      </c>
      <c r="X28" s="76">
        <f t="shared" si="3"/>
        <v>1022</v>
      </c>
      <c r="Y28" s="76">
        <f t="shared" si="3"/>
        <v>1035</v>
      </c>
      <c r="Z28" s="76">
        <f t="shared" si="3"/>
        <v>1046</v>
      </c>
      <c r="AA28" s="63">
        <f t="shared" si="3"/>
        <v>1054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36</v>
      </c>
      <c r="D30" s="76">
        <v>30</v>
      </c>
      <c r="E30" s="76">
        <v>32</v>
      </c>
      <c r="F30" s="76">
        <v>47</v>
      </c>
      <c r="G30" s="76">
        <v>50</v>
      </c>
      <c r="H30" s="76">
        <v>50</v>
      </c>
      <c r="I30" s="76">
        <v>45</v>
      </c>
      <c r="J30" s="76">
        <v>43</v>
      </c>
      <c r="K30" s="76">
        <v>59</v>
      </c>
      <c r="L30" s="63">
        <v>52</v>
      </c>
      <c r="M30" s="76">
        <v>61</v>
      </c>
      <c r="N30" s="76">
        <v>57</v>
      </c>
      <c r="O30" s="76">
        <v>60</v>
      </c>
      <c r="P30" s="76">
        <v>61</v>
      </c>
      <c r="Q30" s="76">
        <v>68</v>
      </c>
      <c r="R30" s="76">
        <v>63</v>
      </c>
      <c r="S30" s="76">
        <v>70</v>
      </c>
      <c r="T30" s="76">
        <v>67</v>
      </c>
      <c r="U30" s="76">
        <v>78</v>
      </c>
      <c r="V30" s="76">
        <v>72</v>
      </c>
      <c r="W30" s="76">
        <v>75</v>
      </c>
      <c r="X30" s="76">
        <v>78</v>
      </c>
      <c r="Y30" s="76">
        <v>80</v>
      </c>
      <c r="Z30" s="76">
        <v>80</v>
      </c>
      <c r="AA30" s="63">
        <v>92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346</v>
      </c>
      <c r="D32" s="76">
        <f t="shared" ref="D32:AA32" si="4">D30+D28+D14</f>
        <v>340</v>
      </c>
      <c r="E32" s="76">
        <f t="shared" si="4"/>
        <v>267</v>
      </c>
      <c r="F32" s="76">
        <f t="shared" si="4"/>
        <v>269</v>
      </c>
      <c r="G32" s="76">
        <f t="shared" si="4"/>
        <v>225</v>
      </c>
      <c r="H32" s="76">
        <f t="shared" si="4"/>
        <v>226</v>
      </c>
      <c r="I32" s="76">
        <f t="shared" si="4"/>
        <v>172</v>
      </c>
      <c r="J32" s="76">
        <f t="shared" si="4"/>
        <v>121</v>
      </c>
      <c r="K32" s="76">
        <f t="shared" si="4"/>
        <v>130</v>
      </c>
      <c r="L32" s="63">
        <f t="shared" si="4"/>
        <v>88</v>
      </c>
      <c r="M32" s="76">
        <f t="shared" si="4"/>
        <v>56</v>
      </c>
      <c r="N32" s="76">
        <f t="shared" si="4"/>
        <v>15</v>
      </c>
      <c r="O32" s="76">
        <f t="shared" si="4"/>
        <v>-6</v>
      </c>
      <c r="P32" s="76">
        <f t="shared" si="4"/>
        <v>-70</v>
      </c>
      <c r="Q32" s="76">
        <f t="shared" si="4"/>
        <v>-103</v>
      </c>
      <c r="R32" s="76">
        <f t="shared" si="4"/>
        <v>-122</v>
      </c>
      <c r="S32" s="76">
        <f t="shared" si="4"/>
        <v>-123</v>
      </c>
      <c r="T32" s="76">
        <f t="shared" si="4"/>
        <v>-193</v>
      </c>
      <c r="U32" s="76">
        <f t="shared" si="4"/>
        <v>-197</v>
      </c>
      <c r="V32" s="76">
        <f t="shared" si="4"/>
        <v>-225</v>
      </c>
      <c r="W32" s="76">
        <f t="shared" si="4"/>
        <v>-248</v>
      </c>
      <c r="X32" s="76">
        <f t="shared" si="4"/>
        <v>-281</v>
      </c>
      <c r="Y32" s="76">
        <f t="shared" si="4"/>
        <v>-297</v>
      </c>
      <c r="Z32" s="76">
        <f t="shared" si="4"/>
        <v>-369</v>
      </c>
      <c r="AA32" s="63">
        <f t="shared" si="4"/>
        <v>-384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340524</v>
      </c>
      <c r="D34" s="76">
        <v>340864</v>
      </c>
      <c r="E34" s="76">
        <v>341131</v>
      </c>
      <c r="F34" s="76">
        <v>341400</v>
      </c>
      <c r="G34" s="76">
        <v>341625</v>
      </c>
      <c r="H34" s="76">
        <v>341851</v>
      </c>
      <c r="I34" s="76">
        <v>342023</v>
      </c>
      <c r="J34" s="76">
        <v>342144</v>
      </c>
      <c r="K34" s="76">
        <v>342274</v>
      </c>
      <c r="L34" s="63">
        <v>342362</v>
      </c>
      <c r="M34" s="76">
        <v>342418</v>
      </c>
      <c r="N34" s="76">
        <v>342433</v>
      </c>
      <c r="O34" s="76">
        <v>342427</v>
      </c>
      <c r="P34" s="76">
        <v>342357</v>
      </c>
      <c r="Q34" s="76">
        <v>342254</v>
      </c>
      <c r="R34" s="76">
        <v>342132</v>
      </c>
      <c r="S34" s="76">
        <v>342009</v>
      </c>
      <c r="T34" s="76">
        <v>341816</v>
      </c>
      <c r="U34" s="76">
        <v>341619</v>
      </c>
      <c r="V34" s="76">
        <v>341394</v>
      </c>
      <c r="W34" s="76">
        <v>341146</v>
      </c>
      <c r="X34" s="76">
        <v>340865</v>
      </c>
      <c r="Y34" s="76">
        <v>340568</v>
      </c>
      <c r="Z34" s="76">
        <v>340199</v>
      </c>
      <c r="AA34" s="63">
        <v>339815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1.0171145694312976E-3</v>
      </c>
      <c r="D36" s="38">
        <f t="shared" si="5"/>
        <v>9.9846119509931753E-4</v>
      </c>
      <c r="E36" s="38">
        <f t="shared" si="5"/>
        <v>7.833036049568156E-4</v>
      </c>
      <c r="F36" s="38">
        <f t="shared" si="5"/>
        <v>7.8855337099237538E-4</v>
      </c>
      <c r="G36" s="38">
        <f t="shared" si="5"/>
        <v>6.5905096660808437E-4</v>
      </c>
      <c r="H36" s="38">
        <f t="shared" si="5"/>
        <v>6.6154409074277356E-4</v>
      </c>
      <c r="I36" s="38">
        <f t="shared" si="5"/>
        <v>5.0314318226361778E-4</v>
      </c>
      <c r="J36" s="38">
        <f t="shared" si="5"/>
        <v>3.5377737754478498E-4</v>
      </c>
      <c r="K36" s="38">
        <f t="shared" si="5"/>
        <v>3.7995697717919941E-4</v>
      </c>
      <c r="L36" s="39">
        <f t="shared" si="5"/>
        <v>2.5710395764796625E-4</v>
      </c>
      <c r="M36" s="38">
        <f t="shared" si="5"/>
        <v>1.6356955503239262E-4</v>
      </c>
      <c r="N36" s="38">
        <f t="shared" si="5"/>
        <v>4.3806108323744662E-5</v>
      </c>
      <c r="O36" s="38">
        <f t="shared" si="5"/>
        <v>-1.7521675773070935E-5</v>
      </c>
      <c r="P36" s="38">
        <f t="shared" si="5"/>
        <v>-2.0442313252167616E-4</v>
      </c>
      <c r="Q36" s="38">
        <f t="shared" si="5"/>
        <v>-3.0085553968518244E-4</v>
      </c>
      <c r="R36" s="38">
        <f t="shared" si="5"/>
        <v>-3.5646040659860804E-4</v>
      </c>
      <c r="S36" s="38">
        <f t="shared" si="5"/>
        <v>-3.5951036442074988E-4</v>
      </c>
      <c r="T36" s="38">
        <f t="shared" si="5"/>
        <v>-5.643126350476157E-4</v>
      </c>
      <c r="U36" s="38">
        <f t="shared" si="5"/>
        <v>-5.7633346595829338E-4</v>
      </c>
      <c r="V36" s="38">
        <f t="shared" si="5"/>
        <v>-6.5862847206976194E-4</v>
      </c>
      <c r="W36" s="38">
        <f t="shared" si="5"/>
        <v>-7.2643338781583746E-4</v>
      </c>
      <c r="X36" s="38">
        <f t="shared" si="5"/>
        <v>-8.2369425407303619E-4</v>
      </c>
      <c r="Y36" s="38">
        <f t="shared" si="5"/>
        <v>-8.7131268977454419E-4</v>
      </c>
      <c r="Z36" s="38">
        <f t="shared" si="5"/>
        <v>-1.0834840619200865E-3</v>
      </c>
      <c r="AA36" s="39">
        <f t="shared" si="5"/>
        <v>-1.1287511133189691E-3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1.0171145694312976E-3</v>
      </c>
      <c r="D37" s="75">
        <f t="shared" si="6"/>
        <v>2.0165913139591624E-3</v>
      </c>
      <c r="E37" s="75">
        <f t="shared" si="6"/>
        <v>2.801474522161927E-3</v>
      </c>
      <c r="F37" s="75">
        <f t="shared" si="6"/>
        <v>3.5922370053325025E-3</v>
      </c>
      <c r="G37" s="75">
        <f t="shared" si="6"/>
        <v>4.2536554392112362E-3</v>
      </c>
      <c r="H37" s="75">
        <f t="shared" si="6"/>
        <v>4.9180135105738763E-3</v>
      </c>
      <c r="I37" s="75">
        <f t="shared" si="6"/>
        <v>5.4236311578056192E-3</v>
      </c>
      <c r="J37" s="75">
        <f t="shared" si="6"/>
        <v>5.7793272933581831E-3</v>
      </c>
      <c r="K37" s="75">
        <f t="shared" si="6"/>
        <v>6.1614801662658964E-3</v>
      </c>
      <c r="L37" s="77">
        <f t="shared" si="6"/>
        <v>6.4201682648495784E-3</v>
      </c>
      <c r="M37" s="75">
        <f t="shared" si="6"/>
        <v>6.5847879639482857E-3</v>
      </c>
      <c r="N37" s="75">
        <f t="shared" si="6"/>
        <v>6.628882526206868E-3</v>
      </c>
      <c r="O37" s="75">
        <f t="shared" si="6"/>
        <v>6.6112447013034351E-3</v>
      </c>
      <c r="P37" s="75">
        <f t="shared" si="6"/>
        <v>6.405470077430051E-3</v>
      </c>
      <c r="Q37" s="75">
        <f t="shared" si="6"/>
        <v>6.1026874165877867E-3</v>
      </c>
      <c r="R37" s="75">
        <f t="shared" si="6"/>
        <v>5.7440516435513173E-3</v>
      </c>
      <c r="S37" s="75">
        <f t="shared" si="6"/>
        <v>5.3824762330309424E-3</v>
      </c>
      <c r="T37" s="75">
        <f t="shared" si="6"/>
        <v>4.8151261986371843E-3</v>
      </c>
      <c r="U37" s="75">
        <f t="shared" si="6"/>
        <v>4.2360176143078033E-3</v>
      </c>
      <c r="V37" s="75">
        <f t="shared" si="6"/>
        <v>3.5745991804290696E-3</v>
      </c>
      <c r="W37" s="75">
        <f t="shared" si="6"/>
        <v>2.8455690844205093E-3</v>
      </c>
      <c r="X37" s="75">
        <f t="shared" si="6"/>
        <v>2.0195309514430678E-3</v>
      </c>
      <c r="Y37" s="75">
        <f t="shared" si="6"/>
        <v>1.1464586187231391E-3</v>
      </c>
      <c r="Z37" s="75">
        <f t="shared" si="6"/>
        <v>6.1732387162015187E-5</v>
      </c>
      <c r="AA37" s="77">
        <f t="shared" si="6"/>
        <v>-1.0670884066576909E-3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1.5564599375999999</v>
      </c>
      <c r="D44" s="3">
        <v>1.5698885601000001</v>
      </c>
      <c r="E44" s="3">
        <v>1.5643979738</v>
      </c>
      <c r="F44" s="3">
        <v>1.5574559707</v>
      </c>
      <c r="G44" s="3">
        <v>1.5578183913999999</v>
      </c>
      <c r="H44" s="3">
        <v>1.5651783698999999</v>
      </c>
      <c r="I44" s="3">
        <v>1.5691869010999999</v>
      </c>
      <c r="J44" s="3">
        <v>1.5763010713000001</v>
      </c>
      <c r="K44" s="3">
        <v>1.5815737521</v>
      </c>
      <c r="L44" s="4">
        <v>1.5870193264000001</v>
      </c>
      <c r="M44" s="3">
        <v>1.5943787389999999</v>
      </c>
      <c r="N44" s="3">
        <v>1.6037058402</v>
      </c>
      <c r="O44" s="3">
        <v>1.6095209799000001</v>
      </c>
      <c r="P44" s="3">
        <v>1.6168284586999999</v>
      </c>
      <c r="Q44" s="3">
        <v>1.6240616201</v>
      </c>
      <c r="R44" s="3">
        <v>1.6315325700000001</v>
      </c>
      <c r="S44" s="3">
        <v>1.6371955512</v>
      </c>
      <c r="T44" s="3">
        <v>1.6436062674</v>
      </c>
      <c r="U44" s="3">
        <v>1.6491139665000001</v>
      </c>
      <c r="V44" s="3">
        <v>1.6560181036999999</v>
      </c>
      <c r="W44" s="3">
        <v>1.6622343077999999</v>
      </c>
      <c r="X44" s="3">
        <v>1.6671821033000001</v>
      </c>
      <c r="Y44" s="3">
        <v>1.6686854968</v>
      </c>
      <c r="Z44" s="3">
        <v>1.6718217064000001</v>
      </c>
      <c r="AA44" s="4">
        <v>1.6728416356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80.335425863561099</v>
      </c>
      <c r="D48" s="11">
        <v>80.053798659275103</v>
      </c>
      <c r="E48" s="11">
        <v>80.130142849630701</v>
      </c>
      <c r="F48" s="11">
        <v>80.202538093906199</v>
      </c>
      <c r="G48" s="11">
        <v>80.261464477832604</v>
      </c>
      <c r="H48" s="11">
        <v>80.3604510780646</v>
      </c>
      <c r="I48" s="11">
        <v>80.430113837718693</v>
      </c>
      <c r="J48" s="11">
        <v>80.463652311164495</v>
      </c>
      <c r="K48" s="11">
        <v>80.6063094552255</v>
      </c>
      <c r="L48" s="64">
        <v>80.712409478918303</v>
      </c>
      <c r="M48" s="11">
        <v>80.802807821791305</v>
      </c>
      <c r="N48" s="11">
        <v>80.935898021876696</v>
      </c>
      <c r="O48" s="11">
        <v>81.004882434820004</v>
      </c>
      <c r="P48" s="11">
        <v>81.050440330546294</v>
      </c>
      <c r="Q48" s="11">
        <v>81.121915879774704</v>
      </c>
      <c r="R48" s="11">
        <v>81.266393943946895</v>
      </c>
      <c r="S48" s="11">
        <v>81.378551401288206</v>
      </c>
      <c r="T48" s="11">
        <v>81.4161567913048</v>
      </c>
      <c r="U48" s="11">
        <v>81.581132376459394</v>
      </c>
      <c r="V48" s="11">
        <v>81.735489248181906</v>
      </c>
      <c r="W48" s="11">
        <v>81.833787697480801</v>
      </c>
      <c r="X48" s="11">
        <v>81.894742284331898</v>
      </c>
      <c r="Y48" s="11">
        <v>81.967180577595997</v>
      </c>
      <c r="Z48" s="11">
        <v>82.019233818866695</v>
      </c>
      <c r="AA48" s="64">
        <v>82.104262103799101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54171</v>
      </c>
      <c r="C57" s="76">
        <v>53867</v>
      </c>
      <c r="D57" s="76">
        <v>53559</v>
      </c>
      <c r="E57" s="76">
        <v>53166</v>
      </c>
      <c r="F57" s="76">
        <v>52737</v>
      </c>
      <c r="G57" s="76">
        <v>52173</v>
      </c>
      <c r="H57" s="76">
        <v>51521</v>
      </c>
      <c r="I57" s="76">
        <v>51017</v>
      </c>
      <c r="J57" s="76">
        <v>50363</v>
      </c>
      <c r="K57" s="76">
        <v>49948</v>
      </c>
      <c r="L57" s="63">
        <v>49520</v>
      </c>
      <c r="M57" s="76">
        <v>49147</v>
      </c>
      <c r="N57" s="76">
        <v>48708</v>
      </c>
      <c r="O57" s="76">
        <v>48409</v>
      </c>
      <c r="P57" s="76">
        <v>48166</v>
      </c>
      <c r="Q57" s="76">
        <v>47957</v>
      </c>
      <c r="R57" s="76">
        <v>47895</v>
      </c>
      <c r="S57" s="76">
        <v>47800</v>
      </c>
      <c r="T57" s="76">
        <v>47715</v>
      </c>
      <c r="U57" s="76">
        <v>47656</v>
      </c>
      <c r="V57" s="76">
        <v>47607</v>
      </c>
      <c r="W57" s="76">
        <v>47566</v>
      </c>
      <c r="X57" s="76">
        <v>47540</v>
      </c>
      <c r="Y57" s="76">
        <v>47515</v>
      </c>
      <c r="Z57" s="76">
        <v>47495</v>
      </c>
      <c r="AA57" s="63">
        <v>47473</v>
      </c>
    </row>
    <row r="58" spans="1:27" ht="12.75" customHeight="1" x14ac:dyDescent="0.3">
      <c r="A58" s="13" t="s">
        <v>68</v>
      </c>
      <c r="B58" s="76">
        <v>56262</v>
      </c>
      <c r="C58" s="76">
        <v>55891</v>
      </c>
      <c r="D58" s="76">
        <v>55619</v>
      </c>
      <c r="E58" s="76">
        <v>55152</v>
      </c>
      <c r="F58" s="76">
        <v>54550</v>
      </c>
      <c r="G58" s="76">
        <v>54292</v>
      </c>
      <c r="H58" s="76">
        <v>54268</v>
      </c>
      <c r="I58" s="76">
        <v>54201</v>
      </c>
      <c r="J58" s="76">
        <v>54290</v>
      </c>
      <c r="K58" s="76">
        <v>53983</v>
      </c>
      <c r="L58" s="63">
        <v>53827</v>
      </c>
      <c r="M58" s="76">
        <v>53582</v>
      </c>
      <c r="N58" s="76">
        <v>53623</v>
      </c>
      <c r="O58" s="76">
        <v>53564</v>
      </c>
      <c r="P58" s="76">
        <v>53555</v>
      </c>
      <c r="Q58" s="76">
        <v>53524</v>
      </c>
      <c r="R58" s="76">
        <v>53258</v>
      </c>
      <c r="S58" s="76">
        <v>52981</v>
      </c>
      <c r="T58" s="76">
        <v>52642</v>
      </c>
      <c r="U58" s="76">
        <v>52250</v>
      </c>
      <c r="V58" s="76">
        <v>51718</v>
      </c>
      <c r="W58" s="76">
        <v>51117</v>
      </c>
      <c r="X58" s="76">
        <v>50643</v>
      </c>
      <c r="Y58" s="76">
        <v>50006</v>
      </c>
      <c r="Z58" s="76">
        <v>49565</v>
      </c>
      <c r="AA58" s="63">
        <v>49150</v>
      </c>
    </row>
    <row r="59" spans="1:27" ht="12.75" customHeight="1" x14ac:dyDescent="0.3">
      <c r="A59" s="13" t="s">
        <v>69</v>
      </c>
      <c r="B59" s="76">
        <v>63958</v>
      </c>
      <c r="C59" s="76">
        <v>64090</v>
      </c>
      <c r="D59" s="76">
        <v>64250</v>
      </c>
      <c r="E59" s="76">
        <v>64724</v>
      </c>
      <c r="F59" s="76">
        <v>65746</v>
      </c>
      <c r="G59" s="76">
        <v>66222</v>
      </c>
      <c r="H59" s="76">
        <v>66481</v>
      </c>
      <c r="I59" s="76">
        <v>66340</v>
      </c>
      <c r="J59" s="76">
        <v>66022</v>
      </c>
      <c r="K59" s="76">
        <v>65905</v>
      </c>
      <c r="L59" s="63">
        <v>65752</v>
      </c>
      <c r="M59" s="76">
        <v>65639</v>
      </c>
      <c r="N59" s="76">
        <v>65212</v>
      </c>
      <c r="O59" s="76">
        <v>64704</v>
      </c>
      <c r="P59" s="76">
        <v>64089</v>
      </c>
      <c r="Q59" s="76">
        <v>63489</v>
      </c>
      <c r="R59" s="76">
        <v>62924</v>
      </c>
      <c r="S59" s="76">
        <v>62478</v>
      </c>
      <c r="T59" s="76">
        <v>61809</v>
      </c>
      <c r="U59" s="76">
        <v>61020</v>
      </c>
      <c r="V59" s="76">
        <v>60670</v>
      </c>
      <c r="W59" s="76">
        <v>60572</v>
      </c>
      <c r="X59" s="76">
        <v>60489</v>
      </c>
      <c r="Y59" s="76">
        <v>60576</v>
      </c>
      <c r="Z59" s="76">
        <v>60339</v>
      </c>
      <c r="AA59" s="63">
        <v>60216</v>
      </c>
    </row>
    <row r="60" spans="1:27" ht="12.75" customHeight="1" x14ac:dyDescent="0.3">
      <c r="A60" s="13" t="s">
        <v>70</v>
      </c>
      <c r="B60" s="76">
        <v>77184</v>
      </c>
      <c r="C60" s="76">
        <v>76487</v>
      </c>
      <c r="D60" s="76">
        <v>75721</v>
      </c>
      <c r="E60" s="76">
        <v>74870</v>
      </c>
      <c r="F60" s="76">
        <v>73451</v>
      </c>
      <c r="G60" s="76">
        <v>72244</v>
      </c>
      <c r="H60" s="76">
        <v>71001</v>
      </c>
      <c r="I60" s="76">
        <v>70096</v>
      </c>
      <c r="J60" s="76">
        <v>69584</v>
      </c>
      <c r="K60" s="76">
        <v>68928</v>
      </c>
      <c r="L60" s="63">
        <v>68097</v>
      </c>
      <c r="M60" s="76">
        <v>67386</v>
      </c>
      <c r="N60" s="76">
        <v>66918</v>
      </c>
      <c r="O60" s="76">
        <v>66516</v>
      </c>
      <c r="P60" s="76">
        <v>66202</v>
      </c>
      <c r="Q60" s="76">
        <v>66318</v>
      </c>
      <c r="R60" s="76">
        <v>66745</v>
      </c>
      <c r="S60" s="76">
        <v>67128</v>
      </c>
      <c r="T60" s="76">
        <v>67807</v>
      </c>
      <c r="U60" s="76">
        <v>69013</v>
      </c>
      <c r="V60" s="76">
        <v>69600</v>
      </c>
      <c r="W60" s="76">
        <v>69909</v>
      </c>
      <c r="X60" s="76">
        <v>69785</v>
      </c>
      <c r="Y60" s="76">
        <v>69520</v>
      </c>
      <c r="Z60" s="76">
        <v>69428</v>
      </c>
      <c r="AA60" s="63">
        <v>69294</v>
      </c>
    </row>
    <row r="61" spans="1:27" ht="12.75" customHeight="1" x14ac:dyDescent="0.3">
      <c r="A61" s="13" t="s">
        <v>71</v>
      </c>
      <c r="B61" s="76">
        <v>57831</v>
      </c>
      <c r="C61" s="76">
        <v>58984</v>
      </c>
      <c r="D61" s="76">
        <v>60316</v>
      </c>
      <c r="E61" s="76">
        <v>61525</v>
      </c>
      <c r="F61" s="76">
        <v>62184</v>
      </c>
      <c r="G61" s="76">
        <v>63199</v>
      </c>
      <c r="H61" s="76">
        <v>64460</v>
      </c>
      <c r="I61" s="76">
        <v>65757</v>
      </c>
      <c r="J61" s="76">
        <v>66905</v>
      </c>
      <c r="K61" s="76">
        <v>68027</v>
      </c>
      <c r="L61" s="63">
        <v>69138</v>
      </c>
      <c r="M61" s="76">
        <v>70023</v>
      </c>
      <c r="N61" s="76">
        <v>70634</v>
      </c>
      <c r="O61" s="76">
        <v>71139</v>
      </c>
      <c r="P61" s="76">
        <v>71406</v>
      </c>
      <c r="Q61" s="76">
        <v>71160</v>
      </c>
      <c r="R61" s="76">
        <v>70521</v>
      </c>
      <c r="S61" s="76">
        <v>69820</v>
      </c>
      <c r="T61" s="76">
        <v>69059</v>
      </c>
      <c r="U61" s="76">
        <v>67765</v>
      </c>
      <c r="V61" s="76">
        <v>66692</v>
      </c>
      <c r="W61" s="76">
        <v>65629</v>
      </c>
      <c r="X61" s="76">
        <v>64909</v>
      </c>
      <c r="Y61" s="76">
        <v>64531</v>
      </c>
      <c r="Z61" s="76">
        <v>64044</v>
      </c>
      <c r="AA61" s="63">
        <v>63422</v>
      </c>
    </row>
    <row r="62" spans="1:27" ht="12.75" customHeight="1" x14ac:dyDescent="0.3">
      <c r="A62" s="13" t="s">
        <v>72</v>
      </c>
      <c r="B62" s="76">
        <v>30772</v>
      </c>
      <c r="C62" s="76">
        <v>31205</v>
      </c>
      <c r="D62" s="76">
        <v>31399</v>
      </c>
      <c r="E62" s="76">
        <v>31694</v>
      </c>
      <c r="F62" s="76">
        <v>32732</v>
      </c>
      <c r="G62" s="76">
        <v>33495</v>
      </c>
      <c r="H62" s="76">
        <v>34120</v>
      </c>
      <c r="I62" s="76">
        <v>34612</v>
      </c>
      <c r="J62" s="76">
        <v>34980</v>
      </c>
      <c r="K62" s="76">
        <v>35483</v>
      </c>
      <c r="L62" s="63">
        <v>36028</v>
      </c>
      <c r="M62" s="76">
        <v>36641</v>
      </c>
      <c r="N62" s="76">
        <v>37338</v>
      </c>
      <c r="O62" s="76">
        <v>38095</v>
      </c>
      <c r="P62" s="76">
        <v>38939</v>
      </c>
      <c r="Q62" s="76">
        <v>39806</v>
      </c>
      <c r="R62" s="76">
        <v>40789</v>
      </c>
      <c r="S62" s="76">
        <v>41802</v>
      </c>
      <c r="T62" s="76">
        <v>42784</v>
      </c>
      <c r="U62" s="76">
        <v>43915</v>
      </c>
      <c r="V62" s="76">
        <v>45107</v>
      </c>
      <c r="W62" s="76">
        <v>46353</v>
      </c>
      <c r="X62" s="76">
        <v>47499</v>
      </c>
      <c r="Y62" s="76">
        <v>48420</v>
      </c>
      <c r="Z62" s="76">
        <v>49328</v>
      </c>
      <c r="AA62" s="63">
        <v>50260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340178</v>
      </c>
      <c r="C64" s="76">
        <f t="shared" ref="C64:AA64" si="7">SUM(C57:C62)</f>
        <v>340524</v>
      </c>
      <c r="D64" s="76">
        <f t="shared" si="7"/>
        <v>340864</v>
      </c>
      <c r="E64" s="76">
        <f t="shared" si="7"/>
        <v>341131</v>
      </c>
      <c r="F64" s="76">
        <f t="shared" si="7"/>
        <v>341400</v>
      </c>
      <c r="G64" s="76">
        <f t="shared" si="7"/>
        <v>341625</v>
      </c>
      <c r="H64" s="76">
        <f t="shared" si="7"/>
        <v>341851</v>
      </c>
      <c r="I64" s="76">
        <f t="shared" si="7"/>
        <v>342023</v>
      </c>
      <c r="J64" s="76">
        <f t="shared" si="7"/>
        <v>342144</v>
      </c>
      <c r="K64" s="76">
        <f t="shared" si="7"/>
        <v>342274</v>
      </c>
      <c r="L64" s="63">
        <f t="shared" si="7"/>
        <v>342362</v>
      </c>
      <c r="M64" s="76">
        <f t="shared" si="7"/>
        <v>342418</v>
      </c>
      <c r="N64" s="76">
        <f t="shared" si="7"/>
        <v>342433</v>
      </c>
      <c r="O64" s="76">
        <f t="shared" si="7"/>
        <v>342427</v>
      </c>
      <c r="P64" s="76">
        <f t="shared" si="7"/>
        <v>342357</v>
      </c>
      <c r="Q64" s="76">
        <f t="shared" si="7"/>
        <v>342254</v>
      </c>
      <c r="R64" s="76">
        <f t="shared" si="7"/>
        <v>342132</v>
      </c>
      <c r="S64" s="76">
        <f t="shared" si="7"/>
        <v>342009</v>
      </c>
      <c r="T64" s="76">
        <f t="shared" si="7"/>
        <v>341816</v>
      </c>
      <c r="U64" s="76">
        <f t="shared" si="7"/>
        <v>341619</v>
      </c>
      <c r="V64" s="76">
        <f t="shared" si="7"/>
        <v>341394</v>
      </c>
      <c r="W64" s="76">
        <f t="shared" si="7"/>
        <v>341146</v>
      </c>
      <c r="X64" s="76">
        <f t="shared" si="7"/>
        <v>340865</v>
      </c>
      <c r="Y64" s="76">
        <f t="shared" si="7"/>
        <v>340568</v>
      </c>
      <c r="Z64" s="76">
        <f t="shared" si="7"/>
        <v>340199</v>
      </c>
      <c r="AA64" s="63">
        <f t="shared" si="7"/>
        <v>339815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0.15924310214064402</v>
      </c>
      <c r="C67" s="38">
        <f t="shared" ref="C67:AA72" si="8">C57/C$64</f>
        <v>0.15818855646004393</v>
      </c>
      <c r="D67" s="38">
        <f t="shared" si="8"/>
        <v>0.15712718268869696</v>
      </c>
      <c r="E67" s="38">
        <f t="shared" si="8"/>
        <v>0.15585215064007668</v>
      </c>
      <c r="F67" s="38">
        <f t="shared" si="8"/>
        <v>0.15447275922671352</v>
      </c>
      <c r="G67" s="38">
        <f t="shared" si="8"/>
        <v>0.15272008781558727</v>
      </c>
      <c r="H67" s="38">
        <f t="shared" si="8"/>
        <v>0.15071185984537122</v>
      </c>
      <c r="I67" s="38">
        <f t="shared" si="8"/>
        <v>0.14916248322481238</v>
      </c>
      <c r="J67" s="38">
        <f t="shared" si="8"/>
        <v>0.14719825570520015</v>
      </c>
      <c r="K67" s="38">
        <f t="shared" si="8"/>
        <v>0.14592986905227975</v>
      </c>
      <c r="L67" s="39">
        <f t="shared" si="8"/>
        <v>0.14464222080721575</v>
      </c>
      <c r="M67" s="38">
        <f t="shared" si="8"/>
        <v>0.14352925371913861</v>
      </c>
      <c r="N67" s="38">
        <f t="shared" si="8"/>
        <v>0.14224096392578986</v>
      </c>
      <c r="O67" s="38">
        <f t="shared" si="8"/>
        <v>0.14137027746059744</v>
      </c>
      <c r="P67" s="38">
        <f t="shared" si="8"/>
        <v>0.14068939732501454</v>
      </c>
      <c r="Q67" s="38">
        <f t="shared" si="8"/>
        <v>0.14012107966597906</v>
      </c>
      <c r="R67" s="38">
        <f t="shared" si="8"/>
        <v>0.13998982848725053</v>
      </c>
      <c r="S67" s="38">
        <f t="shared" si="8"/>
        <v>0.13976240391334732</v>
      </c>
      <c r="T67" s="38">
        <f t="shared" si="8"/>
        <v>0.13959264633604043</v>
      </c>
      <c r="U67" s="38">
        <f t="shared" si="8"/>
        <v>0.13950043762202921</v>
      </c>
      <c r="V67" s="38">
        <f t="shared" si="8"/>
        <v>0.13944884795866361</v>
      </c>
      <c r="W67" s="38">
        <f t="shared" si="8"/>
        <v>0.13943003875173679</v>
      </c>
      <c r="X67" s="38">
        <f t="shared" si="8"/>
        <v>0.13946870461913075</v>
      </c>
      <c r="Y67" s="38">
        <f t="shared" si="8"/>
        <v>0.13951692466702684</v>
      </c>
      <c r="Z67" s="38">
        <f t="shared" si="8"/>
        <v>0.13960946387261575</v>
      </c>
      <c r="AA67" s="39">
        <f t="shared" si="8"/>
        <v>0.1397024851757574</v>
      </c>
    </row>
    <row r="68" spans="1:27" ht="12.75" customHeight="1" x14ac:dyDescent="0.3">
      <c r="A68" s="13" t="s">
        <v>68</v>
      </c>
      <c r="B68" s="38">
        <f t="shared" ref="B68:Q72" si="9">B58/B$64</f>
        <v>0.16538988411949038</v>
      </c>
      <c r="C68" s="38">
        <f t="shared" si="9"/>
        <v>0.1641323372214587</v>
      </c>
      <c r="D68" s="38">
        <f t="shared" si="9"/>
        <v>0.16317064870446865</v>
      </c>
      <c r="E68" s="38">
        <f t="shared" si="9"/>
        <v>0.16167396102963377</v>
      </c>
      <c r="F68" s="38">
        <f t="shared" si="9"/>
        <v>0.15978324545987113</v>
      </c>
      <c r="G68" s="38">
        <f t="shared" si="9"/>
        <v>0.15892279546286134</v>
      </c>
      <c r="H68" s="38">
        <f t="shared" si="9"/>
        <v>0.15874752450629076</v>
      </c>
      <c r="I68" s="38">
        <f t="shared" si="9"/>
        <v>0.15847179868020572</v>
      </c>
      <c r="J68" s="38">
        <f t="shared" si="9"/>
        <v>0.15867587916199027</v>
      </c>
      <c r="K68" s="38">
        <f t="shared" si="9"/>
        <v>0.15771866983761548</v>
      </c>
      <c r="L68" s="39">
        <f t="shared" si="9"/>
        <v>0.15722247212015353</v>
      </c>
      <c r="M68" s="38">
        <f t="shared" si="9"/>
        <v>0.15648125974685911</v>
      </c>
      <c r="N68" s="38">
        <f t="shared" si="9"/>
        <v>0.15659413666323047</v>
      </c>
      <c r="O68" s="38">
        <f t="shared" si="9"/>
        <v>0.15642458100558659</v>
      </c>
      <c r="P68" s="38">
        <f t="shared" si="9"/>
        <v>0.15643027599844606</v>
      </c>
      <c r="Q68" s="38">
        <f t="shared" si="9"/>
        <v>0.15638677707199916</v>
      </c>
      <c r="R68" s="38">
        <f t="shared" si="8"/>
        <v>0.15566506494569349</v>
      </c>
      <c r="S68" s="38">
        <f t="shared" si="8"/>
        <v>0.15491112806972915</v>
      </c>
      <c r="T68" s="38">
        <f t="shared" si="8"/>
        <v>0.15400683408617502</v>
      </c>
      <c r="U68" s="38">
        <f t="shared" si="8"/>
        <v>0.15294816740286693</v>
      </c>
      <c r="V68" s="38">
        <f t="shared" si="8"/>
        <v>0.15149065302846565</v>
      </c>
      <c r="W68" s="38">
        <f t="shared" si="8"/>
        <v>0.14983907183434658</v>
      </c>
      <c r="X68" s="38">
        <f t="shared" si="8"/>
        <v>0.14857201531398062</v>
      </c>
      <c r="Y68" s="38">
        <f t="shared" si="8"/>
        <v>0.14683117615278007</v>
      </c>
      <c r="Z68" s="38">
        <f t="shared" si="8"/>
        <v>0.14569413784285079</v>
      </c>
      <c r="AA68" s="39">
        <f t="shared" si="8"/>
        <v>0.14463752335829791</v>
      </c>
    </row>
    <row r="69" spans="1:27" ht="12.75" customHeight="1" x14ac:dyDescent="0.3">
      <c r="A69" s="13" t="s">
        <v>69</v>
      </c>
      <c r="B69" s="38">
        <f t="shared" si="9"/>
        <v>0.18801333419562699</v>
      </c>
      <c r="C69" s="38">
        <f t="shared" si="8"/>
        <v>0.18820993527622135</v>
      </c>
      <c r="D69" s="38">
        <f t="shared" si="8"/>
        <v>0.18849159782200525</v>
      </c>
      <c r="E69" s="38">
        <f t="shared" si="8"/>
        <v>0.18973356276621006</v>
      </c>
      <c r="F69" s="38">
        <f t="shared" si="8"/>
        <v>0.19257762155828939</v>
      </c>
      <c r="G69" s="38">
        <f t="shared" si="8"/>
        <v>0.19384412733260153</v>
      </c>
      <c r="H69" s="38">
        <f t="shared" si="8"/>
        <v>0.19447361569806729</v>
      </c>
      <c r="I69" s="38">
        <f t="shared" si="8"/>
        <v>0.19396356385389288</v>
      </c>
      <c r="J69" s="38">
        <f t="shared" si="8"/>
        <v>0.19296553497942387</v>
      </c>
      <c r="K69" s="38">
        <f t="shared" si="8"/>
        <v>0.19255041282715019</v>
      </c>
      <c r="L69" s="39">
        <f t="shared" si="8"/>
        <v>0.19205402468731927</v>
      </c>
      <c r="M69" s="38">
        <f t="shared" si="8"/>
        <v>0.19169260961748505</v>
      </c>
      <c r="N69" s="38">
        <f t="shared" si="8"/>
        <v>0.19043725341891699</v>
      </c>
      <c r="O69" s="38">
        <f t="shared" si="8"/>
        <v>0.18895706238117904</v>
      </c>
      <c r="P69" s="38">
        <f t="shared" si="8"/>
        <v>0.18719932701828793</v>
      </c>
      <c r="Q69" s="38">
        <f t="shared" si="8"/>
        <v>0.18550257995523792</v>
      </c>
      <c r="R69" s="38">
        <f t="shared" si="8"/>
        <v>0.1839173184618802</v>
      </c>
      <c r="S69" s="38">
        <f t="shared" si="8"/>
        <v>0.18267940317360071</v>
      </c>
      <c r="T69" s="38">
        <f t="shared" si="8"/>
        <v>0.1808253563320617</v>
      </c>
      <c r="U69" s="38">
        <f t="shared" si="8"/>
        <v>0.17862004162531944</v>
      </c>
      <c r="V69" s="38">
        <f t="shared" si="8"/>
        <v>0.1777125549951083</v>
      </c>
      <c r="W69" s="38">
        <f t="shared" si="8"/>
        <v>0.17755447814132366</v>
      </c>
      <c r="X69" s="38">
        <f t="shared" si="8"/>
        <v>0.17745735115074884</v>
      </c>
      <c r="Y69" s="38">
        <f t="shared" si="8"/>
        <v>0.17786756242512508</v>
      </c>
      <c r="Z69" s="38">
        <f t="shared" si="8"/>
        <v>0.17736383704831585</v>
      </c>
      <c r="AA69" s="39">
        <f t="shared" si="8"/>
        <v>0.17720230125215192</v>
      </c>
    </row>
    <row r="70" spans="1:27" ht="12.75" customHeight="1" x14ac:dyDescent="0.3">
      <c r="A70" s="13" t="s">
        <v>70</v>
      </c>
      <c r="B70" s="38">
        <f t="shared" si="9"/>
        <v>0.22689297955776094</v>
      </c>
      <c r="C70" s="38">
        <f t="shared" si="8"/>
        <v>0.22461559243988677</v>
      </c>
      <c r="D70" s="38">
        <f t="shared" si="8"/>
        <v>0.22214431562147954</v>
      </c>
      <c r="E70" s="38">
        <f t="shared" si="8"/>
        <v>0.21947580255092619</v>
      </c>
      <c r="F70" s="38">
        <f t="shared" si="8"/>
        <v>0.21514645577035735</v>
      </c>
      <c r="G70" s="38">
        <f t="shared" si="8"/>
        <v>0.21147164288327844</v>
      </c>
      <c r="H70" s="38">
        <f t="shared" si="8"/>
        <v>0.2076957504877856</v>
      </c>
      <c r="I70" s="38">
        <f t="shared" si="8"/>
        <v>0.20494528145767973</v>
      </c>
      <c r="J70" s="38">
        <f t="shared" si="8"/>
        <v>0.20337635615413394</v>
      </c>
      <c r="K70" s="38">
        <f t="shared" si="8"/>
        <v>0.20138251809953428</v>
      </c>
      <c r="L70" s="39">
        <f t="shared" si="8"/>
        <v>0.19890349980430072</v>
      </c>
      <c r="M70" s="38">
        <f t="shared" si="8"/>
        <v>0.19679456103359053</v>
      </c>
      <c r="N70" s="38">
        <f t="shared" si="8"/>
        <v>0.19541924989706017</v>
      </c>
      <c r="O70" s="38">
        <f t="shared" si="8"/>
        <v>0.19424870118302587</v>
      </c>
      <c r="P70" s="38">
        <f t="shared" si="8"/>
        <v>0.1933712469731888</v>
      </c>
      <c r="Q70" s="38">
        <f t="shared" si="8"/>
        <v>0.19376837085906959</v>
      </c>
      <c r="R70" s="38">
        <f t="shared" si="8"/>
        <v>0.19508552254685327</v>
      </c>
      <c r="S70" s="38">
        <f t="shared" si="8"/>
        <v>0.19627553660868574</v>
      </c>
      <c r="T70" s="38">
        <f t="shared" si="8"/>
        <v>0.19837280876260913</v>
      </c>
      <c r="U70" s="38">
        <f t="shared" si="8"/>
        <v>0.20201745219089101</v>
      </c>
      <c r="V70" s="38">
        <f t="shared" si="8"/>
        <v>0.20387001529025114</v>
      </c>
      <c r="W70" s="38">
        <f t="shared" si="8"/>
        <v>0.20492399148751561</v>
      </c>
      <c r="X70" s="38">
        <f t="shared" si="8"/>
        <v>0.20472914496941605</v>
      </c>
      <c r="Y70" s="38">
        <f t="shared" si="8"/>
        <v>0.20412957177421248</v>
      </c>
      <c r="Z70" s="38">
        <f t="shared" si="8"/>
        <v>0.20408055285288904</v>
      </c>
      <c r="AA70" s="39">
        <f t="shared" si="8"/>
        <v>0.20391683710254108</v>
      </c>
    </row>
    <row r="71" spans="1:27" ht="12.75" customHeight="1" x14ac:dyDescent="0.3">
      <c r="A71" s="13" t="s">
        <v>71</v>
      </c>
      <c r="B71" s="38">
        <f t="shared" si="9"/>
        <v>0.17000217533173809</v>
      </c>
      <c r="C71" s="38">
        <f t="shared" si="8"/>
        <v>0.17321539744628867</v>
      </c>
      <c r="D71" s="38">
        <f t="shared" si="8"/>
        <v>0.17695033796470147</v>
      </c>
      <c r="E71" s="38">
        <f t="shared" si="8"/>
        <v>0.18035593364425984</v>
      </c>
      <c r="F71" s="38">
        <f t="shared" si="8"/>
        <v>0.18214411247803164</v>
      </c>
      <c r="G71" s="38">
        <f t="shared" si="8"/>
        <v>0.1849952433223564</v>
      </c>
      <c r="H71" s="38">
        <f t="shared" si="8"/>
        <v>0.18856168330646977</v>
      </c>
      <c r="I71" s="38">
        <f t="shared" si="8"/>
        <v>0.19225900012572253</v>
      </c>
      <c r="J71" s="38">
        <f t="shared" si="8"/>
        <v>0.19554631967826414</v>
      </c>
      <c r="K71" s="38">
        <f t="shared" si="8"/>
        <v>0.19875012416952501</v>
      </c>
      <c r="L71" s="39">
        <f t="shared" si="8"/>
        <v>0.20194414099695643</v>
      </c>
      <c r="M71" s="38">
        <f t="shared" si="8"/>
        <v>0.20449567487690484</v>
      </c>
      <c r="N71" s="38">
        <f t="shared" si="8"/>
        <v>0.20627100775918208</v>
      </c>
      <c r="O71" s="38">
        <f t="shared" si="8"/>
        <v>0.20774938892085029</v>
      </c>
      <c r="P71" s="38">
        <f t="shared" si="8"/>
        <v>0.20857175404621492</v>
      </c>
      <c r="Q71" s="38">
        <f t="shared" si="8"/>
        <v>0.20791575847177826</v>
      </c>
      <c r="R71" s="38">
        <f t="shared" si="8"/>
        <v>0.20612219844972116</v>
      </c>
      <c r="S71" s="38">
        <f t="shared" si="8"/>
        <v>0.20414667450271776</v>
      </c>
      <c r="T71" s="38">
        <f t="shared" si="8"/>
        <v>0.20203559809956234</v>
      </c>
      <c r="U71" s="38">
        <f t="shared" si="8"/>
        <v>0.19836425959914408</v>
      </c>
      <c r="V71" s="38">
        <f t="shared" si="8"/>
        <v>0.19535199798473318</v>
      </c>
      <c r="W71" s="38">
        <f t="shared" si="8"/>
        <v>0.19237804341836046</v>
      </c>
      <c r="X71" s="38">
        <f t="shared" si="8"/>
        <v>0.19042436155076056</v>
      </c>
      <c r="Y71" s="38">
        <f t="shared" si="8"/>
        <v>0.18948051490451245</v>
      </c>
      <c r="Z71" s="38">
        <f t="shared" si="8"/>
        <v>0.18825452161822934</v>
      </c>
      <c r="AA71" s="39">
        <f t="shared" si="8"/>
        <v>0.18663684651942969</v>
      </c>
    </row>
    <row r="72" spans="1:27" ht="12.75" customHeight="1" x14ac:dyDescent="0.3">
      <c r="A72" s="13" t="s">
        <v>72</v>
      </c>
      <c r="B72" s="38">
        <f t="shared" si="9"/>
        <v>9.045852465473958E-2</v>
      </c>
      <c r="C72" s="38">
        <f t="shared" si="8"/>
        <v>9.1638181156100604E-2</v>
      </c>
      <c r="D72" s="38">
        <f t="shared" si="8"/>
        <v>9.2115917198648145E-2</v>
      </c>
      <c r="E72" s="38">
        <f t="shared" si="8"/>
        <v>9.2908589368893471E-2</v>
      </c>
      <c r="F72" s="38">
        <f t="shared" si="8"/>
        <v>9.5875805506736966E-2</v>
      </c>
      <c r="G72" s="38">
        <f t="shared" si="8"/>
        <v>9.8046103183315039E-2</v>
      </c>
      <c r="H72" s="38">
        <f t="shared" si="8"/>
        <v>9.9809566156015342E-2</v>
      </c>
      <c r="I72" s="38">
        <f t="shared" si="8"/>
        <v>0.10119787265768676</v>
      </c>
      <c r="J72" s="38">
        <f t="shared" si="8"/>
        <v>0.10223765432098765</v>
      </c>
      <c r="K72" s="38">
        <f t="shared" si="8"/>
        <v>0.10366840601389531</v>
      </c>
      <c r="L72" s="39">
        <f t="shared" si="8"/>
        <v>0.10523364158405431</v>
      </c>
      <c r="M72" s="38">
        <f t="shared" si="8"/>
        <v>0.10700664100602188</v>
      </c>
      <c r="N72" s="38">
        <f t="shared" si="8"/>
        <v>0.10903738833582044</v>
      </c>
      <c r="O72" s="38">
        <f t="shared" si="8"/>
        <v>0.11124998904876075</v>
      </c>
      <c r="P72" s="38">
        <f t="shared" si="8"/>
        <v>0.11373799863884776</v>
      </c>
      <c r="Q72" s="38">
        <f t="shared" si="8"/>
        <v>0.116305433975936</v>
      </c>
      <c r="R72" s="38">
        <f t="shared" si="8"/>
        <v>0.11922006710860136</v>
      </c>
      <c r="S72" s="38">
        <f t="shared" si="8"/>
        <v>0.12222485373191934</v>
      </c>
      <c r="T72" s="38">
        <f t="shared" si="8"/>
        <v>0.12516675638355138</v>
      </c>
      <c r="U72" s="38">
        <f t="shared" si="8"/>
        <v>0.12854964155974932</v>
      </c>
      <c r="V72" s="38">
        <f t="shared" si="8"/>
        <v>0.13212593074277815</v>
      </c>
      <c r="W72" s="38">
        <f t="shared" si="8"/>
        <v>0.1358743763667169</v>
      </c>
      <c r="X72" s="38">
        <f t="shared" si="8"/>
        <v>0.13934842239596321</v>
      </c>
      <c r="Y72" s="38">
        <f t="shared" si="8"/>
        <v>0.14217425007634305</v>
      </c>
      <c r="Z72" s="38">
        <f t="shared" si="8"/>
        <v>0.14499748676509924</v>
      </c>
      <c r="AA72" s="39">
        <f t="shared" si="8"/>
        <v>0.14790400659182201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1.0000000000000002</v>
      </c>
      <c r="F74" s="38">
        <f t="shared" si="10"/>
        <v>1</v>
      </c>
      <c r="G74" s="38">
        <f t="shared" si="10"/>
        <v>1</v>
      </c>
      <c r="H74" s="38">
        <f t="shared" si="10"/>
        <v>1.0000000000000002</v>
      </c>
      <c r="I74" s="38">
        <f t="shared" si="10"/>
        <v>1</v>
      </c>
      <c r="J74" s="38">
        <f t="shared" si="10"/>
        <v>0.99999999999999989</v>
      </c>
      <c r="K74" s="38">
        <f t="shared" si="10"/>
        <v>0.99999999999999989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0.99999999999999989</v>
      </c>
      <c r="V74" s="38">
        <f t="shared" si="10"/>
        <v>1.0000000000000002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57663</v>
      </c>
      <c r="C83" s="76">
        <v>57480</v>
      </c>
      <c r="D83" s="76">
        <v>57211</v>
      </c>
      <c r="E83" s="76">
        <v>56884</v>
      </c>
      <c r="F83" s="76">
        <v>56477</v>
      </c>
      <c r="G83" s="76">
        <v>56039</v>
      </c>
      <c r="H83" s="76">
        <v>55483</v>
      </c>
      <c r="I83" s="76">
        <v>54821</v>
      </c>
      <c r="J83" s="76">
        <v>54312</v>
      </c>
      <c r="K83" s="76">
        <v>53649</v>
      </c>
      <c r="L83" s="63">
        <v>53222</v>
      </c>
      <c r="M83" s="76">
        <v>52787</v>
      </c>
      <c r="N83" s="76">
        <v>52409</v>
      </c>
      <c r="O83" s="76">
        <v>51963</v>
      </c>
      <c r="P83" s="76">
        <v>51652</v>
      </c>
      <c r="Q83" s="76">
        <v>51405</v>
      </c>
      <c r="R83" s="76">
        <v>51195</v>
      </c>
      <c r="S83" s="76">
        <v>51131</v>
      </c>
      <c r="T83" s="76">
        <v>51037</v>
      </c>
      <c r="U83" s="76">
        <v>50959</v>
      </c>
      <c r="V83" s="76">
        <v>50902</v>
      </c>
      <c r="W83" s="76">
        <v>50864</v>
      </c>
      <c r="X83" s="76">
        <v>50829</v>
      </c>
      <c r="Y83" s="76">
        <v>50799</v>
      </c>
      <c r="Z83" s="76">
        <v>50774</v>
      </c>
      <c r="AA83" s="63">
        <v>50747</v>
      </c>
    </row>
    <row r="84" spans="1:27" ht="12.75" customHeight="1" x14ac:dyDescent="0.3">
      <c r="A84" s="32" t="s">
        <v>77</v>
      </c>
      <c r="B84" s="76">
        <v>214846.24600000001</v>
      </c>
      <c r="C84" s="76">
        <v>217096.60162</v>
      </c>
      <c r="D84" s="76">
        <v>218838.65536999999</v>
      </c>
      <c r="E84" s="76">
        <v>218877</v>
      </c>
      <c r="F84" s="76">
        <v>218507</v>
      </c>
      <c r="G84" s="76">
        <v>218059</v>
      </c>
      <c r="H84" s="76">
        <v>217661</v>
      </c>
      <c r="I84" s="76">
        <v>217198</v>
      </c>
      <c r="J84" s="76">
        <v>217255.22734000001</v>
      </c>
      <c r="K84" s="76">
        <v>219058.57227999999</v>
      </c>
      <c r="L84" s="63">
        <v>219927</v>
      </c>
      <c r="M84" s="76">
        <v>218972</v>
      </c>
      <c r="N84" s="76">
        <v>217805</v>
      </c>
      <c r="O84" s="76">
        <v>216602</v>
      </c>
      <c r="P84" s="76">
        <v>215291</v>
      </c>
      <c r="Q84" s="76">
        <v>214142</v>
      </c>
      <c r="R84" s="76">
        <v>212872</v>
      </c>
      <c r="S84" s="76">
        <v>211398</v>
      </c>
      <c r="T84" s="76">
        <v>210068</v>
      </c>
      <c r="U84" s="76">
        <v>208905</v>
      </c>
      <c r="V84" s="76">
        <v>207755</v>
      </c>
      <c r="W84" s="76">
        <v>206728</v>
      </c>
      <c r="X84" s="76">
        <v>206143</v>
      </c>
      <c r="Y84" s="76">
        <v>205802</v>
      </c>
      <c r="Z84" s="76">
        <v>205491</v>
      </c>
      <c r="AA84" s="63">
        <v>205216</v>
      </c>
    </row>
    <row r="85" spans="1:27" ht="12.75" customHeight="1" x14ac:dyDescent="0.3">
      <c r="A85" s="13" t="s">
        <v>78</v>
      </c>
      <c r="B85" s="76">
        <v>67668.754000000001</v>
      </c>
      <c r="C85" s="76">
        <v>65947.398379999999</v>
      </c>
      <c r="D85" s="76">
        <v>64814.34463</v>
      </c>
      <c r="E85" s="76">
        <v>65370</v>
      </c>
      <c r="F85" s="76">
        <v>66416</v>
      </c>
      <c r="G85" s="76">
        <v>67527</v>
      </c>
      <c r="H85" s="76">
        <v>68707</v>
      </c>
      <c r="I85" s="76">
        <v>70004</v>
      </c>
      <c r="J85" s="76">
        <v>70576.772660000002</v>
      </c>
      <c r="K85" s="76">
        <v>69566.427720000007</v>
      </c>
      <c r="L85" s="63">
        <v>69213</v>
      </c>
      <c r="M85" s="76">
        <v>70659</v>
      </c>
      <c r="N85" s="76">
        <v>72219</v>
      </c>
      <c r="O85" s="76">
        <v>73862</v>
      </c>
      <c r="P85" s="76">
        <v>75414</v>
      </c>
      <c r="Q85" s="76">
        <v>76707</v>
      </c>
      <c r="R85" s="76">
        <v>78065</v>
      </c>
      <c r="S85" s="76">
        <v>79480</v>
      </c>
      <c r="T85" s="76">
        <v>80711</v>
      </c>
      <c r="U85" s="76">
        <v>81755</v>
      </c>
      <c r="V85" s="76">
        <v>82737</v>
      </c>
      <c r="W85" s="76">
        <v>83554</v>
      </c>
      <c r="X85" s="76">
        <v>83893</v>
      </c>
      <c r="Y85" s="76">
        <v>83967</v>
      </c>
      <c r="Z85" s="76">
        <v>83934</v>
      </c>
      <c r="AA85" s="63">
        <v>83852</v>
      </c>
    </row>
    <row r="86" spans="1:27" ht="12.75" customHeight="1" x14ac:dyDescent="0.3">
      <c r="A86" s="13" t="s">
        <v>91</v>
      </c>
      <c r="B86" s="76">
        <v>215944</v>
      </c>
      <c r="C86" s="76">
        <v>215473</v>
      </c>
      <c r="D86" s="76">
        <v>215052</v>
      </c>
      <c r="E86" s="76">
        <v>214586</v>
      </c>
      <c r="F86" s="76">
        <v>214087</v>
      </c>
      <c r="G86" s="76">
        <v>213556</v>
      </c>
      <c r="H86" s="76">
        <v>213000</v>
      </c>
      <c r="I86" s="76">
        <v>212498</v>
      </c>
      <c r="J86" s="76">
        <v>211798</v>
      </c>
      <c r="K86" s="76">
        <v>211062</v>
      </c>
      <c r="L86" s="63">
        <v>209942</v>
      </c>
      <c r="M86" s="76">
        <v>208720</v>
      </c>
      <c r="N86" s="76">
        <v>207485</v>
      </c>
      <c r="O86" s="76">
        <v>206544</v>
      </c>
      <c r="P86" s="76">
        <v>205345</v>
      </c>
      <c r="Q86" s="76">
        <v>204026</v>
      </c>
      <c r="R86" s="76">
        <v>202795</v>
      </c>
      <c r="S86" s="76">
        <v>201586</v>
      </c>
      <c r="T86" s="76">
        <v>200427</v>
      </c>
      <c r="U86" s="76">
        <v>199387</v>
      </c>
      <c r="V86" s="76">
        <v>198777</v>
      </c>
      <c r="W86" s="76">
        <v>198415</v>
      </c>
      <c r="X86" s="76">
        <v>198087</v>
      </c>
      <c r="Y86" s="76">
        <v>197792</v>
      </c>
      <c r="Z86" s="76">
        <v>197850</v>
      </c>
      <c r="AA86" s="63">
        <v>197595</v>
      </c>
    </row>
    <row r="87" spans="1:27" ht="12.75" customHeight="1" x14ac:dyDescent="0.3">
      <c r="A87" s="13" t="s">
        <v>92</v>
      </c>
      <c r="B87" s="76">
        <v>66571</v>
      </c>
      <c r="C87" s="76">
        <v>67571</v>
      </c>
      <c r="D87" s="76">
        <v>68601</v>
      </c>
      <c r="E87" s="76">
        <v>69661</v>
      </c>
      <c r="F87" s="76">
        <v>70836</v>
      </c>
      <c r="G87" s="76">
        <v>72030</v>
      </c>
      <c r="H87" s="76">
        <v>73368</v>
      </c>
      <c r="I87" s="76">
        <v>74704</v>
      </c>
      <c r="J87" s="76">
        <v>76034</v>
      </c>
      <c r="K87" s="76">
        <v>77563</v>
      </c>
      <c r="L87" s="63">
        <v>79198</v>
      </c>
      <c r="M87" s="76">
        <v>80911</v>
      </c>
      <c r="N87" s="76">
        <v>82539</v>
      </c>
      <c r="O87" s="76">
        <v>83920</v>
      </c>
      <c r="P87" s="76">
        <v>85360</v>
      </c>
      <c r="Q87" s="76">
        <v>86823</v>
      </c>
      <c r="R87" s="76">
        <v>88142</v>
      </c>
      <c r="S87" s="76">
        <v>89292</v>
      </c>
      <c r="T87" s="76">
        <v>90352</v>
      </c>
      <c r="U87" s="76">
        <v>91273</v>
      </c>
      <c r="V87" s="76">
        <v>91715</v>
      </c>
      <c r="W87" s="76">
        <v>91867</v>
      </c>
      <c r="X87" s="76">
        <v>91949</v>
      </c>
      <c r="Y87" s="76">
        <v>91977</v>
      </c>
      <c r="Z87" s="76">
        <v>91575</v>
      </c>
      <c r="AA87" s="63">
        <v>91473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0.16950831623444193</v>
      </c>
      <c r="C90" s="38">
        <f t="shared" ref="C90:AA94" si="11">C83/SUM(C$83:C$85)</f>
        <v>0.16879867498326109</v>
      </c>
      <c r="D90" s="38">
        <f t="shared" si="11"/>
        <v>0.16784113312054075</v>
      </c>
      <c r="E90" s="38">
        <f t="shared" si="11"/>
        <v>0.16675118942576311</v>
      </c>
      <c r="F90" s="38">
        <f t="shared" si="11"/>
        <v>0.16542765084944347</v>
      </c>
      <c r="G90" s="38">
        <f t="shared" si="11"/>
        <v>0.1640365898280278</v>
      </c>
      <c r="H90" s="38">
        <f t="shared" si="11"/>
        <v>0.16230170454379247</v>
      </c>
      <c r="I90" s="38">
        <f t="shared" si="11"/>
        <v>0.16028454226762529</v>
      </c>
      <c r="J90" s="38">
        <f t="shared" si="11"/>
        <v>0.15874017957351291</v>
      </c>
      <c r="K90" s="38">
        <f t="shared" si="11"/>
        <v>0.15674284345290615</v>
      </c>
      <c r="L90" s="39">
        <f t="shared" si="11"/>
        <v>0.15545533674882142</v>
      </c>
      <c r="M90" s="38">
        <f t="shared" si="11"/>
        <v>0.15415953600570065</v>
      </c>
      <c r="N90" s="38">
        <f t="shared" si="11"/>
        <v>0.15304891759847911</v>
      </c>
      <c r="O90" s="38">
        <f t="shared" si="11"/>
        <v>0.15174913193176939</v>
      </c>
      <c r="P90" s="38">
        <f t="shared" si="11"/>
        <v>0.1508717508331946</v>
      </c>
      <c r="Q90" s="38">
        <f t="shared" si="11"/>
        <v>0.15019546886230695</v>
      </c>
      <c r="R90" s="38">
        <f t="shared" si="11"/>
        <v>0.14963522850829505</v>
      </c>
      <c r="S90" s="38">
        <f t="shared" si="11"/>
        <v>0.14950191369232974</v>
      </c>
      <c r="T90" s="38">
        <f t="shared" si="11"/>
        <v>0.14931132539143868</v>
      </c>
      <c r="U90" s="38">
        <f t="shared" si="11"/>
        <v>0.14916910359201332</v>
      </c>
      <c r="V90" s="38">
        <f t="shared" si="11"/>
        <v>0.14910045284920062</v>
      </c>
      <c r="W90" s="38">
        <f t="shared" si="11"/>
        <v>0.14909745387605305</v>
      </c>
      <c r="X90" s="38">
        <f t="shared" si="11"/>
        <v>0.14911768588737476</v>
      </c>
      <c r="Y90" s="38">
        <f t="shared" si="11"/>
        <v>0.14915963919099856</v>
      </c>
      <c r="Z90" s="38">
        <f t="shared" si="11"/>
        <v>0.149247940176191</v>
      </c>
      <c r="AA90" s="39">
        <f t="shared" si="11"/>
        <v>0.14933713932580964</v>
      </c>
    </row>
    <row r="91" spans="1:27" ht="12.75" customHeight="1" x14ac:dyDescent="0.3">
      <c r="A91" s="13" t="s">
        <v>77</v>
      </c>
      <c r="B91" s="38">
        <f t="shared" ref="B91:Q94" si="12">B84/SUM(B$83:B$85)</f>
        <v>0.63157007801797871</v>
      </c>
      <c r="C91" s="38">
        <f t="shared" si="12"/>
        <v>0.63753685972207541</v>
      </c>
      <c r="D91" s="38">
        <f t="shared" si="12"/>
        <v>0.6420116391581393</v>
      </c>
      <c r="E91" s="38">
        <f t="shared" si="12"/>
        <v>0.64162154714757669</v>
      </c>
      <c r="F91" s="38">
        <f t="shared" si="12"/>
        <v>0.64003222026947859</v>
      </c>
      <c r="G91" s="38">
        <f t="shared" si="12"/>
        <v>0.63829930479326746</v>
      </c>
      <c r="H91" s="38">
        <f t="shared" si="12"/>
        <v>0.63671307089930995</v>
      </c>
      <c r="I91" s="38">
        <f t="shared" si="12"/>
        <v>0.63503916403282823</v>
      </c>
      <c r="J91" s="38">
        <f t="shared" si="12"/>
        <v>0.63498184197297047</v>
      </c>
      <c r="K91" s="38">
        <f t="shared" si="12"/>
        <v>0.64000938511251215</v>
      </c>
      <c r="L91" s="39">
        <f t="shared" si="12"/>
        <v>0.64238145588587514</v>
      </c>
      <c r="M91" s="38">
        <f t="shared" si="12"/>
        <v>0.63948741012446775</v>
      </c>
      <c r="N91" s="38">
        <f t="shared" si="12"/>
        <v>0.63605143195895253</v>
      </c>
      <c r="O91" s="38">
        <f t="shared" si="12"/>
        <v>0.63254941929228714</v>
      </c>
      <c r="P91" s="38">
        <f t="shared" si="12"/>
        <v>0.6288494174209962</v>
      </c>
      <c r="Q91" s="38">
        <f t="shared" si="12"/>
        <v>0.62568151139212402</v>
      </c>
      <c r="R91" s="38">
        <f t="shared" si="11"/>
        <v>0.62219260402417775</v>
      </c>
      <c r="S91" s="38">
        <f t="shared" si="11"/>
        <v>0.6181065410559371</v>
      </c>
      <c r="T91" s="38">
        <f t="shared" si="11"/>
        <v>0.6145645610503897</v>
      </c>
      <c r="U91" s="38">
        <f t="shared" si="11"/>
        <v>0.61151458203437159</v>
      </c>
      <c r="V91" s="38">
        <f t="shared" si="11"/>
        <v>0.60854906647451334</v>
      </c>
      <c r="W91" s="38">
        <f t="shared" si="11"/>
        <v>0.60598101692530471</v>
      </c>
      <c r="X91" s="38">
        <f t="shared" si="11"/>
        <v>0.60476434952253821</v>
      </c>
      <c r="Y91" s="38">
        <f t="shared" si="11"/>
        <v>0.60429047943435676</v>
      </c>
      <c r="Z91" s="38">
        <f t="shared" si="11"/>
        <v>0.60403175788288621</v>
      </c>
      <c r="AA91" s="39">
        <f t="shared" si="11"/>
        <v>0.60390506599178961</v>
      </c>
    </row>
    <row r="92" spans="1:27" ht="12.75" customHeight="1" x14ac:dyDescent="0.3">
      <c r="A92" s="13" t="s">
        <v>78</v>
      </c>
      <c r="B92" s="38">
        <f t="shared" si="12"/>
        <v>0.19892160574757917</v>
      </c>
      <c r="C92" s="38">
        <f t="shared" si="11"/>
        <v>0.19366446529466352</v>
      </c>
      <c r="D92" s="38">
        <f t="shared" si="11"/>
        <v>0.19014722772131995</v>
      </c>
      <c r="E92" s="38">
        <f t="shared" si="11"/>
        <v>0.19162726342666014</v>
      </c>
      <c r="F92" s="38">
        <f t="shared" si="11"/>
        <v>0.19454012888107791</v>
      </c>
      <c r="G92" s="38">
        <f t="shared" si="11"/>
        <v>0.19766410537870471</v>
      </c>
      <c r="H92" s="38">
        <f t="shared" si="11"/>
        <v>0.2009852245568976</v>
      </c>
      <c r="I92" s="38">
        <f t="shared" si="11"/>
        <v>0.20467629369954651</v>
      </c>
      <c r="J92" s="38">
        <f t="shared" si="11"/>
        <v>0.20627797845351664</v>
      </c>
      <c r="K92" s="38">
        <f t="shared" si="11"/>
        <v>0.20324777143458167</v>
      </c>
      <c r="L92" s="39">
        <f t="shared" si="11"/>
        <v>0.20216320736530338</v>
      </c>
      <c r="M92" s="38">
        <f t="shared" si="11"/>
        <v>0.2063530538698316</v>
      </c>
      <c r="N92" s="38">
        <f t="shared" si="11"/>
        <v>0.21089965044256834</v>
      </c>
      <c r="O92" s="38">
        <f t="shared" si="11"/>
        <v>0.21570144877594349</v>
      </c>
      <c r="P92" s="38">
        <f t="shared" si="11"/>
        <v>0.2202788317458092</v>
      </c>
      <c r="Q92" s="38">
        <f t="shared" si="11"/>
        <v>0.22412301974556909</v>
      </c>
      <c r="R92" s="38">
        <f t="shared" si="11"/>
        <v>0.22817216746752716</v>
      </c>
      <c r="S92" s="38">
        <f t="shared" si="11"/>
        <v>0.23239154525173314</v>
      </c>
      <c r="T92" s="38">
        <f t="shared" si="11"/>
        <v>0.23612411355817164</v>
      </c>
      <c r="U92" s="38">
        <f t="shared" si="11"/>
        <v>0.23931631437361506</v>
      </c>
      <c r="V92" s="38">
        <f t="shared" si="11"/>
        <v>0.24235048067628606</v>
      </c>
      <c r="W92" s="38">
        <f t="shared" si="11"/>
        <v>0.24492152919864221</v>
      </c>
      <c r="X92" s="38">
        <f t="shared" si="11"/>
        <v>0.24611796459008697</v>
      </c>
      <c r="Y92" s="38">
        <f t="shared" si="11"/>
        <v>0.2465498813746447</v>
      </c>
      <c r="Z92" s="38">
        <f t="shared" si="11"/>
        <v>0.24672030194092281</v>
      </c>
      <c r="AA92" s="39">
        <f t="shared" si="11"/>
        <v>0.24675779468240072</v>
      </c>
    </row>
    <row r="93" spans="1:27" ht="12.75" customHeight="1" x14ac:dyDescent="0.3">
      <c r="A93" s="13" t="s">
        <v>91</v>
      </c>
      <c r="B93" s="38">
        <f t="shared" si="12"/>
        <v>0.63479707682448594</v>
      </c>
      <c r="C93" s="38">
        <f t="shared" si="11"/>
        <v>0.63276890909304484</v>
      </c>
      <c r="D93" s="38">
        <f t="shared" si="11"/>
        <v>0.63090264739016144</v>
      </c>
      <c r="E93" s="38">
        <f t="shared" si="11"/>
        <v>0.62904280173892146</v>
      </c>
      <c r="F93" s="38">
        <f t="shared" si="11"/>
        <v>0.62708553016988866</v>
      </c>
      <c r="G93" s="38">
        <f t="shared" si="11"/>
        <v>0.62511818514452977</v>
      </c>
      <c r="H93" s="38">
        <f t="shared" si="11"/>
        <v>0.62307847571017783</v>
      </c>
      <c r="I93" s="38">
        <f t="shared" si="11"/>
        <v>0.62129739812819607</v>
      </c>
      <c r="J93" s="38">
        <f t="shared" si="11"/>
        <v>0.61903175271230826</v>
      </c>
      <c r="K93" s="38">
        <f t="shared" si="11"/>
        <v>0.6166463126033529</v>
      </c>
      <c r="L93" s="39">
        <f t="shared" si="11"/>
        <v>0.61321642004661736</v>
      </c>
      <c r="M93" s="38">
        <f t="shared" si="11"/>
        <v>0.60954739528879909</v>
      </c>
      <c r="N93" s="38">
        <f t="shared" si="11"/>
        <v>0.60591414962927059</v>
      </c>
      <c r="O93" s="38">
        <f t="shared" si="11"/>
        <v>0.60317673547938688</v>
      </c>
      <c r="P93" s="38">
        <f t="shared" si="11"/>
        <v>0.5997978718121727</v>
      </c>
      <c r="Q93" s="38">
        <f t="shared" si="11"/>
        <v>0.59612451571055414</v>
      </c>
      <c r="R93" s="38">
        <f t="shared" si="11"/>
        <v>0.59273905977809738</v>
      </c>
      <c r="S93" s="38">
        <f t="shared" si="11"/>
        <v>0.58941723755807596</v>
      </c>
      <c r="T93" s="38">
        <f t="shared" si="11"/>
        <v>0.58635932782549671</v>
      </c>
      <c r="U93" s="38">
        <f t="shared" si="11"/>
        <v>0.58365313404699393</v>
      </c>
      <c r="V93" s="38">
        <f t="shared" si="11"/>
        <v>0.58225100616882541</v>
      </c>
      <c r="W93" s="38">
        <f t="shared" si="11"/>
        <v>0.5816131509676209</v>
      </c>
      <c r="X93" s="38">
        <f t="shared" si="11"/>
        <v>0.58113035952649872</v>
      </c>
      <c r="Y93" s="38">
        <f t="shared" si="11"/>
        <v>0.58077094735853041</v>
      </c>
      <c r="Z93" s="38">
        <f t="shared" si="11"/>
        <v>0.58157137440145323</v>
      </c>
      <c r="AA93" s="39">
        <f t="shared" si="11"/>
        <v>0.58147815723261187</v>
      </c>
    </row>
    <row r="94" spans="1:27" ht="12.75" customHeight="1" x14ac:dyDescent="0.3">
      <c r="A94" s="13" t="s">
        <v>92</v>
      </c>
      <c r="B94" s="38">
        <f t="shared" si="12"/>
        <v>0.19569460694107199</v>
      </c>
      <c r="C94" s="38">
        <f t="shared" si="11"/>
        <v>0.19843241592369407</v>
      </c>
      <c r="D94" s="38">
        <f t="shared" si="11"/>
        <v>0.20125621948929778</v>
      </c>
      <c r="E94" s="38">
        <f t="shared" si="11"/>
        <v>0.20420600883531548</v>
      </c>
      <c r="F94" s="38">
        <f t="shared" si="11"/>
        <v>0.20748681898066784</v>
      </c>
      <c r="G94" s="38">
        <f t="shared" si="11"/>
        <v>0.21084522502744238</v>
      </c>
      <c r="H94" s="38">
        <f t="shared" si="11"/>
        <v>0.2146198197460297</v>
      </c>
      <c r="I94" s="38">
        <f t="shared" si="11"/>
        <v>0.21841805960417868</v>
      </c>
      <c r="J94" s="38">
        <f t="shared" si="11"/>
        <v>0.22222806771417883</v>
      </c>
      <c r="K94" s="38">
        <f t="shared" si="11"/>
        <v>0.22661084394374098</v>
      </c>
      <c r="L94" s="39">
        <f t="shared" si="11"/>
        <v>0.23132824320456125</v>
      </c>
      <c r="M94" s="38">
        <f t="shared" si="11"/>
        <v>0.23629306870550029</v>
      </c>
      <c r="N94" s="38">
        <f t="shared" si="11"/>
        <v>0.24103693277225033</v>
      </c>
      <c r="O94" s="38">
        <f t="shared" si="11"/>
        <v>0.24507413258884375</v>
      </c>
      <c r="P94" s="38">
        <f t="shared" si="11"/>
        <v>0.24933037735463273</v>
      </c>
      <c r="Q94" s="38">
        <f t="shared" si="11"/>
        <v>0.25368001542713892</v>
      </c>
      <c r="R94" s="38">
        <f t="shared" si="11"/>
        <v>0.2576257117136076</v>
      </c>
      <c r="S94" s="38">
        <f t="shared" si="11"/>
        <v>0.26108084874959431</v>
      </c>
      <c r="T94" s="38">
        <f t="shared" si="11"/>
        <v>0.26432934678306458</v>
      </c>
      <c r="U94" s="38">
        <f t="shared" si="11"/>
        <v>0.26717776236099278</v>
      </c>
      <c r="V94" s="38">
        <f t="shared" si="11"/>
        <v>0.26864854098197388</v>
      </c>
      <c r="W94" s="38">
        <f t="shared" si="11"/>
        <v>0.26928939515632605</v>
      </c>
      <c r="X94" s="38">
        <f t="shared" si="11"/>
        <v>0.2697519545861265</v>
      </c>
      <c r="Y94" s="38">
        <f t="shared" si="11"/>
        <v>0.27006941345047097</v>
      </c>
      <c r="Z94" s="38">
        <f t="shared" si="11"/>
        <v>0.26918068542235574</v>
      </c>
      <c r="AA94" s="39">
        <f t="shared" si="11"/>
        <v>0.26918470344157852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268.39193643625498</v>
      </c>
      <c r="C97" s="76">
        <f t="shared" ref="C97:AA97" si="13">C83/(C84/1000)</f>
        <v>264.76692666341887</v>
      </c>
      <c r="D97" s="76">
        <f t="shared" si="13"/>
        <v>261.4300471882853</v>
      </c>
      <c r="E97" s="76">
        <f t="shared" si="13"/>
        <v>259.8902579987847</v>
      </c>
      <c r="F97" s="76">
        <f t="shared" si="13"/>
        <v>258.46769211055022</v>
      </c>
      <c r="G97" s="76">
        <f t="shared" si="13"/>
        <v>256.99008066624168</v>
      </c>
      <c r="H97" s="76">
        <f t="shared" si="13"/>
        <v>254.90556415710668</v>
      </c>
      <c r="I97" s="76">
        <f t="shared" si="13"/>
        <v>252.40103500032228</v>
      </c>
      <c r="J97" s="76">
        <f t="shared" si="13"/>
        <v>249.99168335315969</v>
      </c>
      <c r="K97" s="76">
        <f t="shared" si="13"/>
        <v>244.90710151906777</v>
      </c>
      <c r="L97" s="63">
        <f t="shared" si="13"/>
        <v>241.99848131425429</v>
      </c>
      <c r="M97" s="76">
        <f t="shared" si="13"/>
        <v>241.06735107685</v>
      </c>
      <c r="N97" s="76">
        <f t="shared" si="13"/>
        <v>240.62349349188494</v>
      </c>
      <c r="O97" s="76">
        <f t="shared" si="13"/>
        <v>239.90083194060998</v>
      </c>
      <c r="P97" s="76">
        <f t="shared" si="13"/>
        <v>239.91713541207017</v>
      </c>
      <c r="Q97" s="76">
        <f t="shared" si="13"/>
        <v>240.05099420011021</v>
      </c>
      <c r="R97" s="76">
        <f t="shared" si="13"/>
        <v>240.49663647638016</v>
      </c>
      <c r="S97" s="76">
        <f t="shared" si="13"/>
        <v>241.87078401877028</v>
      </c>
      <c r="T97" s="76">
        <f t="shared" si="13"/>
        <v>242.95466229982671</v>
      </c>
      <c r="U97" s="76">
        <f t="shared" si="13"/>
        <v>243.93384552787151</v>
      </c>
      <c r="V97" s="76">
        <f t="shared" si="13"/>
        <v>245.00974705783256</v>
      </c>
      <c r="W97" s="76">
        <f t="shared" si="13"/>
        <v>246.04310978677296</v>
      </c>
      <c r="X97" s="76">
        <f t="shared" si="13"/>
        <v>246.57155469746729</v>
      </c>
      <c r="Y97" s="76">
        <f t="shared" si="13"/>
        <v>246.83433591510288</v>
      </c>
      <c r="Z97" s="76">
        <f t="shared" si="13"/>
        <v>247.08624708624706</v>
      </c>
      <c r="AA97" s="63">
        <f t="shared" si="13"/>
        <v>247.28578668329953</v>
      </c>
    </row>
    <row r="98" spans="1:27" ht="12.75" customHeight="1" x14ac:dyDescent="0.3">
      <c r="A98" s="13" t="s">
        <v>78</v>
      </c>
      <c r="B98" s="76">
        <f>B85/(B84/1000)</f>
        <v>314.96363217814843</v>
      </c>
      <c r="C98" s="76">
        <f t="shared" ref="C98:AA98" si="14">C85/(C84/1000)</f>
        <v>303.76983282047195</v>
      </c>
      <c r="D98" s="76">
        <f t="shared" si="14"/>
        <v>296.17411293455251</v>
      </c>
      <c r="E98" s="76">
        <f t="shared" si="14"/>
        <v>298.66089173371347</v>
      </c>
      <c r="F98" s="76">
        <f t="shared" si="14"/>
        <v>303.95364908218045</v>
      </c>
      <c r="G98" s="76">
        <f t="shared" si="14"/>
        <v>309.67307013239537</v>
      </c>
      <c r="H98" s="76">
        <f t="shared" si="14"/>
        <v>315.66059147022202</v>
      </c>
      <c r="I98" s="76">
        <f t="shared" si="14"/>
        <v>322.30499360030939</v>
      </c>
      <c r="J98" s="76">
        <f t="shared" si="14"/>
        <v>324.85649953797792</v>
      </c>
      <c r="K98" s="76">
        <f t="shared" si="14"/>
        <v>317.56998594458298</v>
      </c>
      <c r="L98" s="63">
        <f t="shared" si="14"/>
        <v>314.70897161330805</v>
      </c>
      <c r="M98" s="76">
        <f t="shared" si="14"/>
        <v>322.68509215790147</v>
      </c>
      <c r="N98" s="76">
        <f t="shared" si="14"/>
        <v>331.57641009159568</v>
      </c>
      <c r="O98" s="76">
        <f t="shared" si="14"/>
        <v>341.00331483550474</v>
      </c>
      <c r="P98" s="76">
        <f t="shared" si="14"/>
        <v>350.28867904371293</v>
      </c>
      <c r="Q98" s="76">
        <f t="shared" si="14"/>
        <v>358.20623698293656</v>
      </c>
      <c r="R98" s="76">
        <f t="shared" si="14"/>
        <v>366.72272539366378</v>
      </c>
      <c r="S98" s="76">
        <f t="shared" si="14"/>
        <v>375.97328262329825</v>
      </c>
      <c r="T98" s="76">
        <f t="shared" si="14"/>
        <v>384.21368318830093</v>
      </c>
      <c r="U98" s="76">
        <f t="shared" si="14"/>
        <v>391.35013522893183</v>
      </c>
      <c r="V98" s="76">
        <f t="shared" si="14"/>
        <v>398.24312290919596</v>
      </c>
      <c r="W98" s="76">
        <f t="shared" si="14"/>
        <v>404.17360009287563</v>
      </c>
      <c r="X98" s="76">
        <f t="shared" si="14"/>
        <v>406.96506793827587</v>
      </c>
      <c r="Y98" s="76">
        <f t="shared" si="14"/>
        <v>407.99895044751753</v>
      </c>
      <c r="Z98" s="76">
        <f t="shared" si="14"/>
        <v>408.45584478152324</v>
      </c>
      <c r="AA98" s="63">
        <f t="shared" si="14"/>
        <v>408.6036176516451</v>
      </c>
    </row>
    <row r="99" spans="1:27" ht="12.75" customHeight="1" x14ac:dyDescent="0.3">
      <c r="A99" s="13" t="s">
        <v>80</v>
      </c>
      <c r="B99" s="76">
        <f>SUM(B97:B98)</f>
        <v>583.35556861440341</v>
      </c>
      <c r="C99" s="76">
        <f t="shared" ref="C99:AA99" si="15">SUM(C97:C98)</f>
        <v>568.53675948389082</v>
      </c>
      <c r="D99" s="76">
        <f t="shared" si="15"/>
        <v>557.60416012283781</v>
      </c>
      <c r="E99" s="76">
        <f t="shared" si="15"/>
        <v>558.55114973249817</v>
      </c>
      <c r="F99" s="76">
        <f t="shared" si="15"/>
        <v>562.42134119273067</v>
      </c>
      <c r="G99" s="76">
        <f t="shared" si="15"/>
        <v>566.66315079863705</v>
      </c>
      <c r="H99" s="76">
        <f t="shared" si="15"/>
        <v>570.56615562732873</v>
      </c>
      <c r="I99" s="76">
        <f t="shared" si="15"/>
        <v>574.70602860063173</v>
      </c>
      <c r="J99" s="76">
        <f t="shared" si="15"/>
        <v>574.84818289113764</v>
      </c>
      <c r="K99" s="76">
        <f t="shared" si="15"/>
        <v>562.47708746365072</v>
      </c>
      <c r="L99" s="63">
        <f t="shared" si="15"/>
        <v>556.70745292756237</v>
      </c>
      <c r="M99" s="76">
        <f t="shared" si="15"/>
        <v>563.75244323475147</v>
      </c>
      <c r="N99" s="76">
        <f t="shared" si="15"/>
        <v>572.19990358348059</v>
      </c>
      <c r="O99" s="76">
        <f t="shared" si="15"/>
        <v>580.90414677611466</v>
      </c>
      <c r="P99" s="76">
        <f t="shared" si="15"/>
        <v>590.20581445578307</v>
      </c>
      <c r="Q99" s="76">
        <f t="shared" si="15"/>
        <v>598.25723118304677</v>
      </c>
      <c r="R99" s="76">
        <f t="shared" si="15"/>
        <v>607.21936187004394</v>
      </c>
      <c r="S99" s="76">
        <f t="shared" si="15"/>
        <v>617.84406664206858</v>
      </c>
      <c r="T99" s="76">
        <f t="shared" si="15"/>
        <v>627.16834548812767</v>
      </c>
      <c r="U99" s="76">
        <f t="shared" si="15"/>
        <v>635.28398075680332</v>
      </c>
      <c r="V99" s="76">
        <f t="shared" si="15"/>
        <v>643.25286996702857</v>
      </c>
      <c r="W99" s="76">
        <f t="shared" si="15"/>
        <v>650.21670987964853</v>
      </c>
      <c r="X99" s="76">
        <f t="shared" si="15"/>
        <v>653.53662263574313</v>
      </c>
      <c r="Y99" s="76">
        <f t="shared" si="15"/>
        <v>654.83328636262036</v>
      </c>
      <c r="Z99" s="76">
        <f t="shared" si="15"/>
        <v>655.5420918677703</v>
      </c>
      <c r="AA99" s="63">
        <f t="shared" si="15"/>
        <v>655.88940433494463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319022</v>
      </c>
      <c r="D10" s="76">
        <v>319608</v>
      </c>
      <c r="E10" s="76">
        <v>320187</v>
      </c>
      <c r="F10" s="76">
        <v>320760</v>
      </c>
      <c r="G10" s="76">
        <v>321331</v>
      </c>
      <c r="H10" s="76">
        <v>321860</v>
      </c>
      <c r="I10" s="76">
        <v>322375</v>
      </c>
      <c r="J10" s="76">
        <v>322867</v>
      </c>
      <c r="K10" s="76">
        <v>323291</v>
      </c>
      <c r="L10" s="63">
        <v>323709</v>
      </c>
      <c r="M10" s="76">
        <v>324055</v>
      </c>
      <c r="N10" s="76">
        <v>324393</v>
      </c>
      <c r="O10" s="76">
        <v>324690</v>
      </c>
      <c r="P10" s="76">
        <v>324935</v>
      </c>
      <c r="Q10" s="76">
        <v>325152</v>
      </c>
      <c r="R10" s="76">
        <v>325311</v>
      </c>
      <c r="S10" s="76">
        <v>325450</v>
      </c>
      <c r="T10" s="76">
        <v>325540</v>
      </c>
      <c r="U10" s="76">
        <v>325602</v>
      </c>
      <c r="V10" s="76">
        <v>325633</v>
      </c>
      <c r="W10" s="76">
        <v>325658</v>
      </c>
      <c r="X10" s="76">
        <v>325656</v>
      </c>
      <c r="Y10" s="76">
        <v>325622</v>
      </c>
      <c r="Z10" s="76">
        <v>325565</v>
      </c>
      <c r="AA10" s="63">
        <v>325478</v>
      </c>
    </row>
    <row r="11" spans="1:27" ht="12.75" customHeight="1" x14ac:dyDescent="0.3">
      <c r="A11" s="6" t="s">
        <v>55</v>
      </c>
      <c r="B11" s="25"/>
      <c r="C11" s="76">
        <v>3258</v>
      </c>
      <c r="D11" s="76">
        <v>3283</v>
      </c>
      <c r="E11" s="76">
        <v>3266</v>
      </c>
      <c r="F11" s="76">
        <v>3242</v>
      </c>
      <c r="G11" s="76">
        <v>3234</v>
      </c>
      <c r="H11" s="76">
        <v>3233</v>
      </c>
      <c r="I11" s="76">
        <v>3227</v>
      </c>
      <c r="J11" s="76">
        <v>3225</v>
      </c>
      <c r="K11" s="76">
        <v>3217</v>
      </c>
      <c r="L11" s="63">
        <v>3208</v>
      </c>
      <c r="M11" s="76">
        <v>3204</v>
      </c>
      <c r="N11" s="76">
        <v>3201</v>
      </c>
      <c r="O11" s="76">
        <v>3191</v>
      </c>
      <c r="P11" s="76">
        <v>3189</v>
      </c>
      <c r="Q11" s="76">
        <v>3183</v>
      </c>
      <c r="R11" s="76">
        <v>3180</v>
      </c>
      <c r="S11" s="76">
        <v>3175</v>
      </c>
      <c r="T11" s="76">
        <v>3176</v>
      </c>
      <c r="U11" s="76">
        <v>3176</v>
      </c>
      <c r="V11" s="76">
        <v>3189</v>
      </c>
      <c r="W11" s="76">
        <v>3194</v>
      </c>
      <c r="X11" s="76">
        <v>3198</v>
      </c>
      <c r="Y11" s="76">
        <v>3198</v>
      </c>
      <c r="Z11" s="76">
        <v>3197</v>
      </c>
      <c r="AA11" s="63">
        <v>3190</v>
      </c>
    </row>
    <row r="12" spans="1:27" ht="12.75" customHeight="1" x14ac:dyDescent="0.3">
      <c r="A12" s="6" t="s">
        <v>56</v>
      </c>
      <c r="B12" s="25"/>
      <c r="C12" s="76">
        <v>3479</v>
      </c>
      <c r="D12" s="76">
        <v>3577</v>
      </c>
      <c r="E12" s="76">
        <v>3628</v>
      </c>
      <c r="F12" s="76">
        <v>3662</v>
      </c>
      <c r="G12" s="76">
        <v>3712</v>
      </c>
      <c r="H12" s="76">
        <v>3725</v>
      </c>
      <c r="I12" s="76">
        <v>3747</v>
      </c>
      <c r="J12" s="76">
        <v>3823</v>
      </c>
      <c r="K12" s="76">
        <v>3841</v>
      </c>
      <c r="L12" s="63">
        <v>3916</v>
      </c>
      <c r="M12" s="76">
        <v>3922</v>
      </c>
      <c r="N12" s="76">
        <v>3953</v>
      </c>
      <c r="O12" s="76">
        <v>4002</v>
      </c>
      <c r="P12" s="76">
        <v>4038</v>
      </c>
      <c r="Q12" s="76">
        <v>4080</v>
      </c>
      <c r="R12" s="76">
        <v>4110</v>
      </c>
      <c r="S12" s="76">
        <v>4139</v>
      </c>
      <c r="T12" s="76">
        <v>4177</v>
      </c>
      <c r="U12" s="76">
        <v>4207</v>
      </c>
      <c r="V12" s="76">
        <v>4229</v>
      </c>
      <c r="W12" s="76">
        <v>4261</v>
      </c>
      <c r="X12" s="76">
        <v>4298</v>
      </c>
      <c r="Y12" s="76">
        <v>4319</v>
      </c>
      <c r="Z12" s="76">
        <v>4362</v>
      </c>
      <c r="AA12" s="63">
        <v>4407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-221</v>
      </c>
      <c r="D14" s="76">
        <f t="shared" ref="D14:AA14" si="0">D11-D12</f>
        <v>-294</v>
      </c>
      <c r="E14" s="76">
        <f t="shared" si="0"/>
        <v>-362</v>
      </c>
      <c r="F14" s="76">
        <f t="shared" si="0"/>
        <v>-420</v>
      </c>
      <c r="G14" s="76">
        <f t="shared" si="0"/>
        <v>-478</v>
      </c>
      <c r="H14" s="76">
        <f t="shared" si="0"/>
        <v>-492</v>
      </c>
      <c r="I14" s="76">
        <f t="shared" si="0"/>
        <v>-520</v>
      </c>
      <c r="J14" s="76">
        <f t="shared" si="0"/>
        <v>-598</v>
      </c>
      <c r="K14" s="76">
        <f t="shared" si="0"/>
        <v>-624</v>
      </c>
      <c r="L14" s="63">
        <f t="shared" si="0"/>
        <v>-708</v>
      </c>
      <c r="M14" s="76">
        <f t="shared" si="0"/>
        <v>-718</v>
      </c>
      <c r="N14" s="76">
        <f t="shared" si="0"/>
        <v>-752</v>
      </c>
      <c r="O14" s="76">
        <f t="shared" si="0"/>
        <v>-811</v>
      </c>
      <c r="P14" s="76">
        <f t="shared" si="0"/>
        <v>-849</v>
      </c>
      <c r="Q14" s="76">
        <f t="shared" si="0"/>
        <v>-897</v>
      </c>
      <c r="R14" s="76">
        <f t="shared" si="0"/>
        <v>-930</v>
      </c>
      <c r="S14" s="76">
        <f t="shared" si="0"/>
        <v>-964</v>
      </c>
      <c r="T14" s="76">
        <f t="shared" si="0"/>
        <v>-1001</v>
      </c>
      <c r="U14" s="76">
        <f t="shared" si="0"/>
        <v>-1031</v>
      </c>
      <c r="V14" s="76">
        <f t="shared" si="0"/>
        <v>-1040</v>
      </c>
      <c r="W14" s="76">
        <f t="shared" si="0"/>
        <v>-1067</v>
      </c>
      <c r="X14" s="76">
        <f t="shared" si="0"/>
        <v>-1100</v>
      </c>
      <c r="Y14" s="76">
        <f t="shared" si="0"/>
        <v>-1121</v>
      </c>
      <c r="Z14" s="76">
        <f t="shared" si="0"/>
        <v>-1165</v>
      </c>
      <c r="AA14" s="63">
        <f t="shared" si="0"/>
        <v>-1217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533</v>
      </c>
      <c r="D16" s="76">
        <v>554</v>
      </c>
      <c r="E16" s="76">
        <v>547</v>
      </c>
      <c r="F16" s="76">
        <v>559</v>
      </c>
      <c r="G16" s="76">
        <v>571</v>
      </c>
      <c r="H16" s="76">
        <v>564</v>
      </c>
      <c r="I16" s="76">
        <v>559</v>
      </c>
      <c r="J16" s="76">
        <v>559</v>
      </c>
      <c r="K16" s="76">
        <v>559</v>
      </c>
      <c r="L16" s="63">
        <v>559</v>
      </c>
      <c r="M16" s="76">
        <v>559</v>
      </c>
      <c r="N16" s="76">
        <v>559</v>
      </c>
      <c r="O16" s="76">
        <v>559</v>
      </c>
      <c r="P16" s="76">
        <v>559</v>
      </c>
      <c r="Q16" s="76">
        <v>559</v>
      </c>
      <c r="R16" s="76">
        <v>559</v>
      </c>
      <c r="S16" s="76">
        <v>559</v>
      </c>
      <c r="T16" s="76">
        <v>559</v>
      </c>
      <c r="U16" s="76">
        <v>559</v>
      </c>
      <c r="V16" s="76">
        <v>559</v>
      </c>
      <c r="W16" s="76">
        <v>559</v>
      </c>
      <c r="X16" s="76">
        <v>559</v>
      </c>
      <c r="Y16" s="76">
        <v>559</v>
      </c>
      <c r="Z16" s="76">
        <v>559</v>
      </c>
      <c r="AA16" s="63">
        <v>559</v>
      </c>
    </row>
    <row r="17" spans="1:27" ht="12.75" customHeight="1" x14ac:dyDescent="0.3">
      <c r="A17" s="81" t="s">
        <v>83</v>
      </c>
      <c r="B17" s="81"/>
      <c r="C17" s="76">
        <v>1345</v>
      </c>
      <c r="D17" s="76">
        <v>1342</v>
      </c>
      <c r="E17" s="76">
        <v>1345</v>
      </c>
      <c r="F17" s="76">
        <v>1336</v>
      </c>
      <c r="G17" s="76">
        <v>1340</v>
      </c>
      <c r="H17" s="76">
        <v>1338</v>
      </c>
      <c r="I17" s="76">
        <v>1337</v>
      </c>
      <c r="J17" s="76">
        <v>1331</v>
      </c>
      <c r="K17" s="76">
        <v>1332</v>
      </c>
      <c r="L17" s="63">
        <v>1335</v>
      </c>
      <c r="M17" s="76">
        <v>1331</v>
      </c>
      <c r="N17" s="76">
        <v>1330</v>
      </c>
      <c r="O17" s="76">
        <v>1334</v>
      </c>
      <c r="P17" s="76">
        <v>1336</v>
      </c>
      <c r="Q17" s="76">
        <v>1335</v>
      </c>
      <c r="R17" s="76">
        <v>1336</v>
      </c>
      <c r="S17" s="76">
        <v>1331</v>
      </c>
      <c r="T17" s="76">
        <v>1338</v>
      </c>
      <c r="U17" s="76">
        <v>1332</v>
      </c>
      <c r="V17" s="76">
        <v>1329</v>
      </c>
      <c r="W17" s="76">
        <v>1332</v>
      </c>
      <c r="X17" s="76">
        <v>1327</v>
      </c>
      <c r="Y17" s="76">
        <v>1323</v>
      </c>
      <c r="Z17" s="76">
        <v>1324</v>
      </c>
      <c r="AA17" s="63">
        <v>1321</v>
      </c>
    </row>
    <row r="18" spans="1:27" ht="12.75" customHeight="1" x14ac:dyDescent="0.3">
      <c r="A18" s="6" t="s">
        <v>97</v>
      </c>
      <c r="B18" s="6"/>
      <c r="C18" s="76">
        <v>5196</v>
      </c>
      <c r="D18" s="76">
        <v>5264</v>
      </c>
      <c r="E18" s="76">
        <v>5267</v>
      </c>
      <c r="F18" s="76">
        <v>5305</v>
      </c>
      <c r="G18" s="76">
        <v>5322</v>
      </c>
      <c r="H18" s="76">
        <v>5295</v>
      </c>
      <c r="I18" s="76">
        <v>5304</v>
      </c>
      <c r="J18" s="76">
        <v>5312</v>
      </c>
      <c r="K18" s="76">
        <v>5318</v>
      </c>
      <c r="L18" s="63">
        <v>5307</v>
      </c>
      <c r="M18" s="76">
        <v>5300</v>
      </c>
      <c r="N18" s="76">
        <v>5296</v>
      </c>
      <c r="O18" s="76">
        <v>5297</v>
      </c>
      <c r="P18" s="76">
        <v>5291</v>
      </c>
      <c r="Q18" s="76">
        <v>5281</v>
      </c>
      <c r="R18" s="76">
        <v>5283</v>
      </c>
      <c r="S18" s="76">
        <v>5284</v>
      </c>
      <c r="T18" s="76">
        <v>5279</v>
      </c>
      <c r="U18" s="76">
        <v>5275</v>
      </c>
      <c r="V18" s="76">
        <v>5274</v>
      </c>
      <c r="W18" s="76">
        <v>5277</v>
      </c>
      <c r="X18" s="76">
        <v>5282</v>
      </c>
      <c r="Y18" s="76">
        <v>5281</v>
      </c>
      <c r="Z18" s="76">
        <v>5280</v>
      </c>
      <c r="AA18" s="63">
        <v>5284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699</v>
      </c>
      <c r="D20" s="76">
        <v>716</v>
      </c>
      <c r="E20" s="76">
        <v>721</v>
      </c>
      <c r="F20" s="76">
        <v>716</v>
      </c>
      <c r="G20" s="76">
        <v>718</v>
      </c>
      <c r="H20" s="76">
        <v>722</v>
      </c>
      <c r="I20" s="76">
        <v>722</v>
      </c>
      <c r="J20" s="76">
        <v>722</v>
      </c>
      <c r="K20" s="76">
        <v>722</v>
      </c>
      <c r="L20" s="63">
        <v>722</v>
      </c>
      <c r="M20" s="76">
        <v>722</v>
      </c>
      <c r="N20" s="76">
        <v>722</v>
      </c>
      <c r="O20" s="76">
        <v>722</v>
      </c>
      <c r="P20" s="76">
        <v>722</v>
      </c>
      <c r="Q20" s="76">
        <v>722</v>
      </c>
      <c r="R20" s="76">
        <v>722</v>
      </c>
      <c r="S20" s="76">
        <v>722</v>
      </c>
      <c r="T20" s="76">
        <v>722</v>
      </c>
      <c r="U20" s="76">
        <v>722</v>
      </c>
      <c r="V20" s="76">
        <v>722</v>
      </c>
      <c r="W20" s="76">
        <v>722</v>
      </c>
      <c r="X20" s="76">
        <v>722</v>
      </c>
      <c r="Y20" s="76">
        <v>722</v>
      </c>
      <c r="Z20" s="76">
        <v>722</v>
      </c>
      <c r="AA20" s="63">
        <v>722</v>
      </c>
    </row>
    <row r="21" spans="1:27" ht="12.75" customHeight="1" x14ac:dyDescent="0.3">
      <c r="A21" s="81" t="s">
        <v>84</v>
      </c>
      <c r="B21" s="81"/>
      <c r="C21" s="76">
        <v>1104</v>
      </c>
      <c r="D21" s="76">
        <v>1118</v>
      </c>
      <c r="E21" s="76">
        <v>1114</v>
      </c>
      <c r="F21" s="76">
        <v>1105</v>
      </c>
      <c r="G21" s="76">
        <v>1103</v>
      </c>
      <c r="H21" s="76">
        <v>1109</v>
      </c>
      <c r="I21" s="76">
        <v>1102</v>
      </c>
      <c r="J21" s="76">
        <v>1100</v>
      </c>
      <c r="K21" s="76">
        <v>1097</v>
      </c>
      <c r="L21" s="63">
        <v>1092</v>
      </c>
      <c r="M21" s="76">
        <v>1096</v>
      </c>
      <c r="N21" s="76">
        <v>1100</v>
      </c>
      <c r="O21" s="76">
        <v>1094</v>
      </c>
      <c r="P21" s="76">
        <v>1096</v>
      </c>
      <c r="Q21" s="76">
        <v>1095</v>
      </c>
      <c r="R21" s="76">
        <v>1092</v>
      </c>
      <c r="S21" s="76">
        <v>1097</v>
      </c>
      <c r="T21" s="76">
        <v>1096</v>
      </c>
      <c r="U21" s="76">
        <v>1094</v>
      </c>
      <c r="V21" s="76">
        <v>1093</v>
      </c>
      <c r="W21" s="76">
        <v>1096</v>
      </c>
      <c r="X21" s="76">
        <v>1093</v>
      </c>
      <c r="Y21" s="76">
        <v>1095</v>
      </c>
      <c r="Z21" s="76">
        <v>1089</v>
      </c>
      <c r="AA21" s="63">
        <v>1085</v>
      </c>
    </row>
    <row r="22" spans="1:27" ht="12.75" customHeight="1" x14ac:dyDescent="0.3">
      <c r="A22" s="6" t="s">
        <v>98</v>
      </c>
      <c r="B22" s="6"/>
      <c r="C22" s="76">
        <v>4479</v>
      </c>
      <c r="D22" s="76">
        <v>4475</v>
      </c>
      <c r="E22" s="76">
        <v>4410</v>
      </c>
      <c r="F22" s="76">
        <v>4416</v>
      </c>
      <c r="G22" s="76">
        <v>4427</v>
      </c>
      <c r="H22" s="76">
        <v>4385</v>
      </c>
      <c r="I22" s="76">
        <v>4386</v>
      </c>
      <c r="J22" s="76">
        <v>4381</v>
      </c>
      <c r="K22" s="76">
        <v>4374</v>
      </c>
      <c r="L22" s="63">
        <v>4366</v>
      </c>
      <c r="M22" s="76">
        <v>4352</v>
      </c>
      <c r="N22" s="76">
        <v>4349</v>
      </c>
      <c r="O22" s="76">
        <v>4352</v>
      </c>
      <c r="P22" s="76">
        <v>4342</v>
      </c>
      <c r="Q22" s="76">
        <v>4342</v>
      </c>
      <c r="R22" s="76">
        <v>4335</v>
      </c>
      <c r="S22" s="76">
        <v>4341</v>
      </c>
      <c r="T22" s="76">
        <v>4337</v>
      </c>
      <c r="U22" s="76">
        <v>4336</v>
      </c>
      <c r="V22" s="76">
        <v>4330</v>
      </c>
      <c r="W22" s="76">
        <v>4329</v>
      </c>
      <c r="X22" s="76">
        <v>4331</v>
      </c>
      <c r="Y22" s="76">
        <v>4331</v>
      </c>
      <c r="Z22" s="76">
        <v>4323</v>
      </c>
      <c r="AA22" s="63">
        <v>4317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-166</v>
      </c>
      <c r="D24" s="76">
        <f t="shared" ref="D24:AA26" si="1">D16-D20</f>
        <v>-162</v>
      </c>
      <c r="E24" s="76">
        <f t="shared" si="1"/>
        <v>-174</v>
      </c>
      <c r="F24" s="76">
        <f t="shared" si="1"/>
        <v>-157</v>
      </c>
      <c r="G24" s="76">
        <f t="shared" si="1"/>
        <v>-147</v>
      </c>
      <c r="H24" s="76">
        <f t="shared" si="1"/>
        <v>-158</v>
      </c>
      <c r="I24" s="76">
        <f t="shared" si="1"/>
        <v>-163</v>
      </c>
      <c r="J24" s="76">
        <f t="shared" si="1"/>
        <v>-163</v>
      </c>
      <c r="K24" s="76">
        <f t="shared" si="1"/>
        <v>-163</v>
      </c>
      <c r="L24" s="63">
        <f t="shared" si="1"/>
        <v>-163</v>
      </c>
      <c r="M24" s="76">
        <f t="shared" si="1"/>
        <v>-163</v>
      </c>
      <c r="N24" s="76">
        <f t="shared" si="1"/>
        <v>-163</v>
      </c>
      <c r="O24" s="76">
        <f t="shared" si="1"/>
        <v>-163</v>
      </c>
      <c r="P24" s="76">
        <f t="shared" si="1"/>
        <v>-163</v>
      </c>
      <c r="Q24" s="76">
        <f t="shared" si="1"/>
        <v>-163</v>
      </c>
      <c r="R24" s="76">
        <f t="shared" si="1"/>
        <v>-163</v>
      </c>
      <c r="S24" s="76">
        <f t="shared" si="1"/>
        <v>-163</v>
      </c>
      <c r="T24" s="76">
        <f t="shared" si="1"/>
        <v>-163</v>
      </c>
      <c r="U24" s="76">
        <f t="shared" si="1"/>
        <v>-163</v>
      </c>
      <c r="V24" s="76">
        <f t="shared" si="1"/>
        <v>-163</v>
      </c>
      <c r="W24" s="76">
        <f t="shared" si="1"/>
        <v>-163</v>
      </c>
      <c r="X24" s="76">
        <f t="shared" si="1"/>
        <v>-163</v>
      </c>
      <c r="Y24" s="76">
        <f t="shared" si="1"/>
        <v>-163</v>
      </c>
      <c r="Z24" s="76">
        <f t="shared" si="1"/>
        <v>-163</v>
      </c>
      <c r="AA24" s="63">
        <f t="shared" si="1"/>
        <v>-163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241</v>
      </c>
      <c r="D25" s="76">
        <f t="shared" si="2"/>
        <v>224</v>
      </c>
      <c r="E25" s="76">
        <f t="shared" si="2"/>
        <v>231</v>
      </c>
      <c r="F25" s="76">
        <f t="shared" si="2"/>
        <v>231</v>
      </c>
      <c r="G25" s="76">
        <f t="shared" si="2"/>
        <v>237</v>
      </c>
      <c r="H25" s="76">
        <f t="shared" si="2"/>
        <v>229</v>
      </c>
      <c r="I25" s="76">
        <f t="shared" si="2"/>
        <v>235</v>
      </c>
      <c r="J25" s="76">
        <f t="shared" si="2"/>
        <v>231</v>
      </c>
      <c r="K25" s="76">
        <f t="shared" si="2"/>
        <v>235</v>
      </c>
      <c r="L25" s="63">
        <f t="shared" si="2"/>
        <v>243</v>
      </c>
      <c r="M25" s="76">
        <f t="shared" si="2"/>
        <v>235</v>
      </c>
      <c r="N25" s="76">
        <f t="shared" si="2"/>
        <v>230</v>
      </c>
      <c r="O25" s="76">
        <f t="shared" si="2"/>
        <v>240</v>
      </c>
      <c r="P25" s="76">
        <f t="shared" si="2"/>
        <v>240</v>
      </c>
      <c r="Q25" s="76">
        <f t="shared" si="2"/>
        <v>240</v>
      </c>
      <c r="R25" s="76">
        <f t="shared" si="2"/>
        <v>244</v>
      </c>
      <c r="S25" s="76">
        <f t="shared" si="1"/>
        <v>234</v>
      </c>
      <c r="T25" s="76">
        <f t="shared" si="1"/>
        <v>242</v>
      </c>
      <c r="U25" s="76">
        <f t="shared" si="1"/>
        <v>238</v>
      </c>
      <c r="V25" s="76">
        <f t="shared" si="1"/>
        <v>236</v>
      </c>
      <c r="W25" s="76">
        <f t="shared" si="1"/>
        <v>236</v>
      </c>
      <c r="X25" s="76">
        <f t="shared" si="1"/>
        <v>234</v>
      </c>
      <c r="Y25" s="76">
        <f t="shared" si="1"/>
        <v>228</v>
      </c>
      <c r="Z25" s="76">
        <f t="shared" si="1"/>
        <v>235</v>
      </c>
      <c r="AA25" s="63">
        <f t="shared" si="1"/>
        <v>236</v>
      </c>
    </row>
    <row r="26" spans="1:27" ht="12.75" customHeight="1" x14ac:dyDescent="0.3">
      <c r="A26" s="6" t="s">
        <v>82</v>
      </c>
      <c r="B26" s="6"/>
      <c r="C26" s="76">
        <f t="shared" si="2"/>
        <v>717</v>
      </c>
      <c r="D26" s="76">
        <f t="shared" si="1"/>
        <v>789</v>
      </c>
      <c r="E26" s="76">
        <f t="shared" si="1"/>
        <v>857</v>
      </c>
      <c r="F26" s="76">
        <f t="shared" si="1"/>
        <v>889</v>
      </c>
      <c r="G26" s="76">
        <f t="shared" si="1"/>
        <v>895</v>
      </c>
      <c r="H26" s="76">
        <f t="shared" si="1"/>
        <v>910</v>
      </c>
      <c r="I26" s="76">
        <f t="shared" si="1"/>
        <v>918</v>
      </c>
      <c r="J26" s="76">
        <f t="shared" si="1"/>
        <v>931</v>
      </c>
      <c r="K26" s="76">
        <f t="shared" si="1"/>
        <v>944</v>
      </c>
      <c r="L26" s="63">
        <f t="shared" si="1"/>
        <v>941</v>
      </c>
      <c r="M26" s="76">
        <f t="shared" si="1"/>
        <v>948</v>
      </c>
      <c r="N26" s="76">
        <f t="shared" si="1"/>
        <v>947</v>
      </c>
      <c r="O26" s="76">
        <f t="shared" si="1"/>
        <v>945</v>
      </c>
      <c r="P26" s="76">
        <f t="shared" si="1"/>
        <v>949</v>
      </c>
      <c r="Q26" s="76">
        <f t="shared" si="1"/>
        <v>939</v>
      </c>
      <c r="R26" s="76">
        <f t="shared" si="1"/>
        <v>948</v>
      </c>
      <c r="S26" s="76">
        <f t="shared" si="1"/>
        <v>943</v>
      </c>
      <c r="T26" s="76">
        <f t="shared" si="1"/>
        <v>942</v>
      </c>
      <c r="U26" s="76">
        <f t="shared" si="1"/>
        <v>939</v>
      </c>
      <c r="V26" s="76">
        <f t="shared" si="1"/>
        <v>944</v>
      </c>
      <c r="W26" s="76">
        <f t="shared" si="1"/>
        <v>948</v>
      </c>
      <c r="X26" s="76">
        <f t="shared" si="1"/>
        <v>951</v>
      </c>
      <c r="Y26" s="76">
        <f t="shared" si="1"/>
        <v>950</v>
      </c>
      <c r="Z26" s="76">
        <f t="shared" si="1"/>
        <v>957</v>
      </c>
      <c r="AA26" s="63">
        <f t="shared" si="1"/>
        <v>967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792</v>
      </c>
      <c r="D28" s="76">
        <f t="shared" ref="D28:AA28" si="3">SUM(D24:D26)</f>
        <v>851</v>
      </c>
      <c r="E28" s="76">
        <f t="shared" si="3"/>
        <v>914</v>
      </c>
      <c r="F28" s="76">
        <f t="shared" si="3"/>
        <v>963</v>
      </c>
      <c r="G28" s="76">
        <f t="shared" si="3"/>
        <v>985</v>
      </c>
      <c r="H28" s="76">
        <f t="shared" si="3"/>
        <v>981</v>
      </c>
      <c r="I28" s="76">
        <f t="shared" si="3"/>
        <v>990</v>
      </c>
      <c r="J28" s="76">
        <f t="shared" si="3"/>
        <v>999</v>
      </c>
      <c r="K28" s="76">
        <f t="shared" si="3"/>
        <v>1016</v>
      </c>
      <c r="L28" s="63">
        <f t="shared" si="3"/>
        <v>1021</v>
      </c>
      <c r="M28" s="76">
        <f t="shared" si="3"/>
        <v>1020</v>
      </c>
      <c r="N28" s="76">
        <f t="shared" si="3"/>
        <v>1014</v>
      </c>
      <c r="O28" s="76">
        <f t="shared" si="3"/>
        <v>1022</v>
      </c>
      <c r="P28" s="76">
        <f t="shared" si="3"/>
        <v>1026</v>
      </c>
      <c r="Q28" s="76">
        <f t="shared" si="3"/>
        <v>1016</v>
      </c>
      <c r="R28" s="76">
        <f t="shared" si="3"/>
        <v>1029</v>
      </c>
      <c r="S28" s="76">
        <f t="shared" si="3"/>
        <v>1014</v>
      </c>
      <c r="T28" s="76">
        <f t="shared" si="3"/>
        <v>1021</v>
      </c>
      <c r="U28" s="76">
        <f t="shared" si="3"/>
        <v>1014</v>
      </c>
      <c r="V28" s="76">
        <f t="shared" si="3"/>
        <v>1017</v>
      </c>
      <c r="W28" s="76">
        <f t="shared" si="3"/>
        <v>1021</v>
      </c>
      <c r="X28" s="76">
        <f t="shared" si="3"/>
        <v>1022</v>
      </c>
      <c r="Y28" s="76">
        <f t="shared" si="3"/>
        <v>1015</v>
      </c>
      <c r="Z28" s="76">
        <f t="shared" si="3"/>
        <v>1029</v>
      </c>
      <c r="AA28" s="63">
        <f t="shared" si="3"/>
        <v>1040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15</v>
      </c>
      <c r="D30" s="76">
        <v>22</v>
      </c>
      <c r="E30" s="76">
        <v>21</v>
      </c>
      <c r="F30" s="76">
        <v>28</v>
      </c>
      <c r="G30" s="76">
        <v>22</v>
      </c>
      <c r="H30" s="76">
        <v>26</v>
      </c>
      <c r="I30" s="76">
        <v>22</v>
      </c>
      <c r="J30" s="76">
        <v>23</v>
      </c>
      <c r="K30" s="76">
        <v>26</v>
      </c>
      <c r="L30" s="63">
        <v>33</v>
      </c>
      <c r="M30" s="76">
        <v>36</v>
      </c>
      <c r="N30" s="76">
        <v>35</v>
      </c>
      <c r="O30" s="76">
        <v>34</v>
      </c>
      <c r="P30" s="76">
        <v>40</v>
      </c>
      <c r="Q30" s="76">
        <v>40</v>
      </c>
      <c r="R30" s="76">
        <v>40</v>
      </c>
      <c r="S30" s="76">
        <v>40</v>
      </c>
      <c r="T30" s="76">
        <v>42</v>
      </c>
      <c r="U30" s="76">
        <v>48</v>
      </c>
      <c r="V30" s="76">
        <v>48</v>
      </c>
      <c r="W30" s="76">
        <v>44</v>
      </c>
      <c r="X30" s="76">
        <v>44</v>
      </c>
      <c r="Y30" s="76">
        <v>49</v>
      </c>
      <c r="Z30" s="76">
        <v>49</v>
      </c>
      <c r="AA30" s="63">
        <v>51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586</v>
      </c>
      <c r="D32" s="76">
        <f t="shared" ref="D32:AA32" si="4">D30+D28+D14</f>
        <v>579</v>
      </c>
      <c r="E32" s="76">
        <f t="shared" si="4"/>
        <v>573</v>
      </c>
      <c r="F32" s="76">
        <f t="shared" si="4"/>
        <v>571</v>
      </c>
      <c r="G32" s="76">
        <f t="shared" si="4"/>
        <v>529</v>
      </c>
      <c r="H32" s="76">
        <f t="shared" si="4"/>
        <v>515</v>
      </c>
      <c r="I32" s="76">
        <f t="shared" si="4"/>
        <v>492</v>
      </c>
      <c r="J32" s="76">
        <f t="shared" si="4"/>
        <v>424</v>
      </c>
      <c r="K32" s="76">
        <f t="shared" si="4"/>
        <v>418</v>
      </c>
      <c r="L32" s="63">
        <f t="shared" si="4"/>
        <v>346</v>
      </c>
      <c r="M32" s="76">
        <f t="shared" si="4"/>
        <v>338</v>
      </c>
      <c r="N32" s="76">
        <f t="shared" si="4"/>
        <v>297</v>
      </c>
      <c r="O32" s="76">
        <f t="shared" si="4"/>
        <v>245</v>
      </c>
      <c r="P32" s="76">
        <f t="shared" si="4"/>
        <v>217</v>
      </c>
      <c r="Q32" s="76">
        <f t="shared" si="4"/>
        <v>159</v>
      </c>
      <c r="R32" s="76">
        <f t="shared" si="4"/>
        <v>139</v>
      </c>
      <c r="S32" s="76">
        <f t="shared" si="4"/>
        <v>90</v>
      </c>
      <c r="T32" s="76">
        <f t="shared" si="4"/>
        <v>62</v>
      </c>
      <c r="U32" s="76">
        <f t="shared" si="4"/>
        <v>31</v>
      </c>
      <c r="V32" s="76">
        <f t="shared" si="4"/>
        <v>25</v>
      </c>
      <c r="W32" s="76">
        <f t="shared" si="4"/>
        <v>-2</v>
      </c>
      <c r="X32" s="76">
        <f t="shared" si="4"/>
        <v>-34</v>
      </c>
      <c r="Y32" s="76">
        <f t="shared" si="4"/>
        <v>-57</v>
      </c>
      <c r="Z32" s="76">
        <f t="shared" si="4"/>
        <v>-87</v>
      </c>
      <c r="AA32" s="63">
        <f t="shared" si="4"/>
        <v>-126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319608</v>
      </c>
      <c r="D34" s="76">
        <v>320187</v>
      </c>
      <c r="E34" s="76">
        <v>320760</v>
      </c>
      <c r="F34" s="76">
        <v>321331</v>
      </c>
      <c r="G34" s="76">
        <v>321860</v>
      </c>
      <c r="H34" s="76">
        <v>322375</v>
      </c>
      <c r="I34" s="76">
        <v>322867</v>
      </c>
      <c r="J34" s="76">
        <v>323291</v>
      </c>
      <c r="K34" s="76">
        <v>323709</v>
      </c>
      <c r="L34" s="63">
        <v>324055</v>
      </c>
      <c r="M34" s="76">
        <v>324393</v>
      </c>
      <c r="N34" s="76">
        <v>324690</v>
      </c>
      <c r="O34" s="76">
        <v>324935</v>
      </c>
      <c r="P34" s="76">
        <v>325152</v>
      </c>
      <c r="Q34" s="76">
        <v>325311</v>
      </c>
      <c r="R34" s="76">
        <v>325450</v>
      </c>
      <c r="S34" s="76">
        <v>325540</v>
      </c>
      <c r="T34" s="76">
        <v>325602</v>
      </c>
      <c r="U34" s="76">
        <v>325633</v>
      </c>
      <c r="V34" s="76">
        <v>325658</v>
      </c>
      <c r="W34" s="76">
        <v>325656</v>
      </c>
      <c r="X34" s="76">
        <v>325622</v>
      </c>
      <c r="Y34" s="76">
        <v>325565</v>
      </c>
      <c r="Z34" s="76">
        <v>325478</v>
      </c>
      <c r="AA34" s="63">
        <v>325352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1.8368639153412618E-3</v>
      </c>
      <c r="D36" s="38">
        <f t="shared" si="5"/>
        <v>1.8115942028985507E-3</v>
      </c>
      <c r="E36" s="38">
        <f t="shared" si="5"/>
        <v>1.7895792146464409E-3</v>
      </c>
      <c r="F36" s="38">
        <f t="shared" si="5"/>
        <v>1.7801471505175209E-3</v>
      </c>
      <c r="G36" s="38">
        <f t="shared" si="5"/>
        <v>1.6462775144632793E-3</v>
      </c>
      <c r="H36" s="38">
        <f t="shared" si="5"/>
        <v>1.6000745665817437E-3</v>
      </c>
      <c r="I36" s="38">
        <f t="shared" si="5"/>
        <v>1.5261729352462196E-3</v>
      </c>
      <c r="J36" s="38">
        <f t="shared" si="5"/>
        <v>1.3132342419634091E-3</v>
      </c>
      <c r="K36" s="38">
        <f t="shared" si="5"/>
        <v>1.2929527886640828E-3</v>
      </c>
      <c r="L36" s="39">
        <f t="shared" si="5"/>
        <v>1.0688612303025248E-3</v>
      </c>
      <c r="M36" s="38">
        <f t="shared" si="5"/>
        <v>1.0430328185030318E-3</v>
      </c>
      <c r="N36" s="38">
        <f t="shared" si="5"/>
        <v>9.1555613098926304E-4</v>
      </c>
      <c r="O36" s="38">
        <f t="shared" si="5"/>
        <v>7.5456589362160825E-4</v>
      </c>
      <c r="P36" s="38">
        <f t="shared" si="5"/>
        <v>6.6782587286688103E-4</v>
      </c>
      <c r="Q36" s="38">
        <f t="shared" si="5"/>
        <v>4.8900206672571598E-4</v>
      </c>
      <c r="R36" s="38">
        <f t="shared" si="5"/>
        <v>4.2728343031745006E-4</v>
      </c>
      <c r="S36" s="38">
        <f t="shared" si="5"/>
        <v>2.7654017514211092E-4</v>
      </c>
      <c r="T36" s="38">
        <f t="shared" si="5"/>
        <v>1.9045278613995207E-4</v>
      </c>
      <c r="U36" s="38">
        <f t="shared" si="5"/>
        <v>9.5208260391520941E-5</v>
      </c>
      <c r="V36" s="38">
        <f t="shared" si="5"/>
        <v>7.6773545678724203E-5</v>
      </c>
      <c r="W36" s="38">
        <f t="shared" si="5"/>
        <v>-6.1414121563112226E-6</v>
      </c>
      <c r="X36" s="38">
        <f t="shared" si="5"/>
        <v>-1.0440464784926425E-4</v>
      </c>
      <c r="Y36" s="38">
        <f t="shared" si="5"/>
        <v>-1.75049597385926E-4</v>
      </c>
      <c r="Z36" s="38">
        <f t="shared" si="5"/>
        <v>-2.6722774253989218E-4</v>
      </c>
      <c r="AA36" s="39">
        <f t="shared" si="5"/>
        <v>-3.8712293918482968E-4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1.8368639153412618E-3</v>
      </c>
      <c r="D37" s="75">
        <f t="shared" si="6"/>
        <v>3.6517857702603584E-3</v>
      </c>
      <c r="E37" s="75">
        <f t="shared" si="6"/>
        <v>5.4479001448175992E-3</v>
      </c>
      <c r="F37" s="75">
        <f t="shared" si="6"/>
        <v>7.2377453592542204E-3</v>
      </c>
      <c r="G37" s="75">
        <f t="shared" si="6"/>
        <v>8.8959382111578507E-3</v>
      </c>
      <c r="H37" s="75">
        <f t="shared" si="6"/>
        <v>1.0510246942217151E-2</v>
      </c>
      <c r="I37" s="75">
        <f t="shared" si="6"/>
        <v>1.2052460331889336E-2</v>
      </c>
      <c r="J37" s="75">
        <f t="shared" si="6"/>
        <v>1.3381522277460488E-2</v>
      </c>
      <c r="K37" s="75">
        <f t="shared" si="6"/>
        <v>1.4691776742669785E-2</v>
      </c>
      <c r="L37" s="77">
        <f t="shared" si="6"/>
        <v>1.5776341443536811E-2</v>
      </c>
      <c r="M37" s="75">
        <f t="shared" si="6"/>
        <v>1.683582950392136E-2</v>
      </c>
      <c r="N37" s="75">
        <f t="shared" si="6"/>
        <v>1.7766799781833226E-2</v>
      </c>
      <c r="O37" s="75">
        <f t="shared" si="6"/>
        <v>1.8534771896609011E-2</v>
      </c>
      <c r="P37" s="75">
        <f t="shared" si="6"/>
        <v>1.9214975769696135E-2</v>
      </c>
      <c r="Q37" s="75">
        <f t="shared" si="6"/>
        <v>1.9713373999285317E-2</v>
      </c>
      <c r="R37" s="75">
        <f t="shared" si="6"/>
        <v>2.0149080627668313E-2</v>
      </c>
      <c r="S37" s="75">
        <f t="shared" si="6"/>
        <v>2.0431192833096148E-2</v>
      </c>
      <c r="T37" s="75">
        <f t="shared" si="6"/>
        <v>2.0625536796835327E-2</v>
      </c>
      <c r="U37" s="75">
        <f t="shared" si="6"/>
        <v>2.0722708778704916E-2</v>
      </c>
      <c r="V37" s="75">
        <f t="shared" si="6"/>
        <v>2.0801073280212651E-2</v>
      </c>
      <c r="W37" s="75">
        <f t="shared" si="6"/>
        <v>2.079480412009203E-2</v>
      </c>
      <c r="X37" s="75">
        <f t="shared" si="6"/>
        <v>2.0688228398041516E-2</v>
      </c>
      <c r="Y37" s="75">
        <f t="shared" si="6"/>
        <v>2.0509557334603884E-2</v>
      </c>
      <c r="Z37" s="75">
        <f t="shared" si="6"/>
        <v>2.0236848869356974E-2</v>
      </c>
      <c r="AA37" s="77">
        <f t="shared" si="6"/>
        <v>1.9841891781757999E-2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76.399684161252793</v>
      </c>
      <c r="D47" s="11">
        <v>76.361559274205803</v>
      </c>
      <c r="E47" s="11">
        <v>76.464316430125706</v>
      </c>
      <c r="F47" s="11">
        <v>76.616023358067295</v>
      </c>
      <c r="G47" s="11">
        <v>76.786899942009399</v>
      </c>
      <c r="H47" s="11">
        <v>76.950217556790804</v>
      </c>
      <c r="I47" s="11">
        <v>77.089039399986703</v>
      </c>
      <c r="J47" s="11">
        <v>77.149742474574794</v>
      </c>
      <c r="K47" s="11">
        <v>77.271244792292407</v>
      </c>
      <c r="L47" s="64">
        <v>77.352819251984897</v>
      </c>
      <c r="M47" s="11">
        <v>77.534113532738004</v>
      </c>
      <c r="N47" s="11">
        <v>77.648378163831296</v>
      </c>
      <c r="O47" s="11">
        <v>77.748100557923806</v>
      </c>
      <c r="P47" s="11">
        <v>77.869589324621401</v>
      </c>
      <c r="Q47" s="11">
        <v>77.981294665221697</v>
      </c>
      <c r="R47" s="11">
        <v>78.1024192595751</v>
      </c>
      <c r="S47" s="11">
        <v>78.196313578396797</v>
      </c>
      <c r="T47" s="11">
        <v>78.331315331844493</v>
      </c>
      <c r="U47" s="11">
        <v>78.484002899091195</v>
      </c>
      <c r="V47" s="11">
        <v>78.614636362303003</v>
      </c>
      <c r="W47" s="11">
        <v>78.738792163595306</v>
      </c>
      <c r="X47" s="11">
        <v>78.805574208221202</v>
      </c>
      <c r="Y47" s="11">
        <v>78.945612314839494</v>
      </c>
      <c r="Z47" s="11">
        <v>79.007722660082905</v>
      </c>
      <c r="AA47" s="64">
        <v>79.093858238760305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56964</v>
      </c>
      <c r="C57" s="76">
        <v>56677</v>
      </c>
      <c r="D57" s="76">
        <v>56428</v>
      </c>
      <c r="E57" s="76">
        <v>56150</v>
      </c>
      <c r="F57" s="76">
        <v>55685</v>
      </c>
      <c r="G57" s="76">
        <v>55112</v>
      </c>
      <c r="H57" s="76">
        <v>54653</v>
      </c>
      <c r="I57" s="76">
        <v>54300</v>
      </c>
      <c r="J57" s="76">
        <v>53744</v>
      </c>
      <c r="K57" s="76">
        <v>53101</v>
      </c>
      <c r="L57" s="63">
        <v>52605</v>
      </c>
      <c r="M57" s="76">
        <v>52213</v>
      </c>
      <c r="N57" s="76">
        <v>51795</v>
      </c>
      <c r="O57" s="76">
        <v>51340</v>
      </c>
      <c r="P57" s="76">
        <v>51015</v>
      </c>
      <c r="Q57" s="76">
        <v>50782</v>
      </c>
      <c r="R57" s="76">
        <v>50710</v>
      </c>
      <c r="S57" s="76">
        <v>50609</v>
      </c>
      <c r="T57" s="76">
        <v>50516</v>
      </c>
      <c r="U57" s="76">
        <v>50452</v>
      </c>
      <c r="V57" s="76">
        <v>50411</v>
      </c>
      <c r="W57" s="76">
        <v>50372</v>
      </c>
      <c r="X57" s="76">
        <v>50346</v>
      </c>
      <c r="Y57" s="76">
        <v>50320</v>
      </c>
      <c r="Z57" s="76">
        <v>50302</v>
      </c>
      <c r="AA57" s="63">
        <v>50284</v>
      </c>
    </row>
    <row r="58" spans="1:27" ht="12.75" customHeight="1" x14ac:dyDescent="0.3">
      <c r="A58" s="13" t="s">
        <v>68</v>
      </c>
      <c r="B58" s="76">
        <v>57775</v>
      </c>
      <c r="C58" s="76">
        <v>57705</v>
      </c>
      <c r="D58" s="76">
        <v>57491</v>
      </c>
      <c r="E58" s="76">
        <v>57132</v>
      </c>
      <c r="F58" s="76">
        <v>56813</v>
      </c>
      <c r="G58" s="76">
        <v>56677</v>
      </c>
      <c r="H58" s="76">
        <v>56405</v>
      </c>
      <c r="I58" s="76">
        <v>56165</v>
      </c>
      <c r="J58" s="76">
        <v>56042</v>
      </c>
      <c r="K58" s="76">
        <v>55978</v>
      </c>
      <c r="L58" s="63">
        <v>55977</v>
      </c>
      <c r="M58" s="76">
        <v>55697</v>
      </c>
      <c r="N58" s="76">
        <v>55752</v>
      </c>
      <c r="O58" s="76">
        <v>55989</v>
      </c>
      <c r="P58" s="76">
        <v>56198</v>
      </c>
      <c r="Q58" s="76">
        <v>56285</v>
      </c>
      <c r="R58" s="76">
        <v>56016</v>
      </c>
      <c r="S58" s="76">
        <v>55761</v>
      </c>
      <c r="T58" s="76">
        <v>55477</v>
      </c>
      <c r="U58" s="76">
        <v>55042</v>
      </c>
      <c r="V58" s="76">
        <v>54476</v>
      </c>
      <c r="W58" s="76">
        <v>54009</v>
      </c>
      <c r="X58" s="76">
        <v>53640</v>
      </c>
      <c r="Y58" s="76">
        <v>53054</v>
      </c>
      <c r="Z58" s="76">
        <v>52429</v>
      </c>
      <c r="AA58" s="63">
        <v>51946</v>
      </c>
    </row>
    <row r="59" spans="1:27" ht="12.75" customHeight="1" x14ac:dyDescent="0.3">
      <c r="A59" s="13" t="s">
        <v>69</v>
      </c>
      <c r="B59" s="76">
        <v>59482</v>
      </c>
      <c r="C59" s="76">
        <v>59419</v>
      </c>
      <c r="D59" s="76">
        <v>59611</v>
      </c>
      <c r="E59" s="76">
        <v>60035</v>
      </c>
      <c r="F59" s="76">
        <v>60987</v>
      </c>
      <c r="G59" s="76">
        <v>61835</v>
      </c>
      <c r="H59" s="76">
        <v>62343</v>
      </c>
      <c r="I59" s="76">
        <v>62450</v>
      </c>
      <c r="J59" s="76">
        <v>62566</v>
      </c>
      <c r="K59" s="76">
        <v>62871</v>
      </c>
      <c r="L59" s="63">
        <v>63044</v>
      </c>
      <c r="M59" s="76">
        <v>63476</v>
      </c>
      <c r="N59" s="76">
        <v>63450</v>
      </c>
      <c r="O59" s="76">
        <v>63194</v>
      </c>
      <c r="P59" s="76">
        <v>62972</v>
      </c>
      <c r="Q59" s="76">
        <v>62400</v>
      </c>
      <c r="R59" s="76">
        <v>62194</v>
      </c>
      <c r="S59" s="76">
        <v>61846</v>
      </c>
      <c r="T59" s="76">
        <v>61294</v>
      </c>
      <c r="U59" s="76">
        <v>60769</v>
      </c>
      <c r="V59" s="76">
        <v>60545</v>
      </c>
      <c r="W59" s="76">
        <v>60269</v>
      </c>
      <c r="X59" s="76">
        <v>60006</v>
      </c>
      <c r="Y59" s="76">
        <v>59886</v>
      </c>
      <c r="Z59" s="76">
        <v>59786</v>
      </c>
      <c r="AA59" s="63">
        <v>59752</v>
      </c>
    </row>
    <row r="60" spans="1:27" ht="12.75" customHeight="1" x14ac:dyDescent="0.3">
      <c r="A60" s="13" t="s">
        <v>70</v>
      </c>
      <c r="B60" s="76">
        <v>72031</v>
      </c>
      <c r="C60" s="76">
        <v>71496</v>
      </c>
      <c r="D60" s="76">
        <v>70726</v>
      </c>
      <c r="E60" s="76">
        <v>69810</v>
      </c>
      <c r="F60" s="76">
        <v>68448</v>
      </c>
      <c r="G60" s="76">
        <v>67201</v>
      </c>
      <c r="H60" s="76">
        <v>66257</v>
      </c>
      <c r="I60" s="76">
        <v>65477</v>
      </c>
      <c r="J60" s="76">
        <v>65011</v>
      </c>
      <c r="K60" s="76">
        <v>64228</v>
      </c>
      <c r="L60" s="63">
        <v>63483</v>
      </c>
      <c r="M60" s="76">
        <v>62681</v>
      </c>
      <c r="N60" s="76">
        <v>62229</v>
      </c>
      <c r="O60" s="76">
        <v>61856</v>
      </c>
      <c r="P60" s="76">
        <v>61530</v>
      </c>
      <c r="Q60" s="76">
        <v>61836</v>
      </c>
      <c r="R60" s="76">
        <v>62201</v>
      </c>
      <c r="S60" s="76">
        <v>62743</v>
      </c>
      <c r="T60" s="76">
        <v>63499</v>
      </c>
      <c r="U60" s="76">
        <v>64678</v>
      </c>
      <c r="V60" s="76">
        <v>65634</v>
      </c>
      <c r="W60" s="76">
        <v>66189</v>
      </c>
      <c r="X60" s="76">
        <v>66383</v>
      </c>
      <c r="Y60" s="76">
        <v>66564</v>
      </c>
      <c r="Z60" s="76">
        <v>66906</v>
      </c>
      <c r="AA60" s="63">
        <v>67120</v>
      </c>
    </row>
    <row r="61" spans="1:27" ht="12.75" customHeight="1" x14ac:dyDescent="0.3">
      <c r="A61" s="13" t="s">
        <v>71</v>
      </c>
      <c r="B61" s="76">
        <v>52077</v>
      </c>
      <c r="C61" s="76">
        <v>52954</v>
      </c>
      <c r="D61" s="76">
        <v>54114</v>
      </c>
      <c r="E61" s="76">
        <v>55266</v>
      </c>
      <c r="F61" s="76">
        <v>55849</v>
      </c>
      <c r="G61" s="76">
        <v>56595</v>
      </c>
      <c r="H61" s="76">
        <v>57519</v>
      </c>
      <c r="I61" s="76">
        <v>58605</v>
      </c>
      <c r="J61" s="76">
        <v>59556</v>
      </c>
      <c r="K61" s="76">
        <v>60638</v>
      </c>
      <c r="L61" s="63">
        <v>61431</v>
      </c>
      <c r="M61" s="76">
        <v>62113</v>
      </c>
      <c r="N61" s="76">
        <v>62745</v>
      </c>
      <c r="O61" s="76">
        <v>63137</v>
      </c>
      <c r="P61" s="76">
        <v>63298</v>
      </c>
      <c r="Q61" s="76">
        <v>63119</v>
      </c>
      <c r="R61" s="76">
        <v>62659</v>
      </c>
      <c r="S61" s="76">
        <v>62029</v>
      </c>
      <c r="T61" s="76">
        <v>61304</v>
      </c>
      <c r="U61" s="76">
        <v>60179</v>
      </c>
      <c r="V61" s="76">
        <v>59153</v>
      </c>
      <c r="W61" s="76">
        <v>58457</v>
      </c>
      <c r="X61" s="76">
        <v>57935</v>
      </c>
      <c r="Y61" s="76">
        <v>57688</v>
      </c>
      <c r="Z61" s="76">
        <v>57173</v>
      </c>
      <c r="AA61" s="63">
        <v>56687</v>
      </c>
    </row>
    <row r="62" spans="1:27" ht="12.75" customHeight="1" x14ac:dyDescent="0.3">
      <c r="A62" s="13" t="s">
        <v>72</v>
      </c>
      <c r="B62" s="76">
        <v>20693</v>
      </c>
      <c r="C62" s="76">
        <v>21357</v>
      </c>
      <c r="D62" s="76">
        <v>21817</v>
      </c>
      <c r="E62" s="76">
        <v>22367</v>
      </c>
      <c r="F62" s="76">
        <v>23549</v>
      </c>
      <c r="G62" s="76">
        <v>24440</v>
      </c>
      <c r="H62" s="76">
        <v>25198</v>
      </c>
      <c r="I62" s="76">
        <v>25870</v>
      </c>
      <c r="J62" s="76">
        <v>26372</v>
      </c>
      <c r="K62" s="76">
        <v>26893</v>
      </c>
      <c r="L62" s="63">
        <v>27515</v>
      </c>
      <c r="M62" s="76">
        <v>28213</v>
      </c>
      <c r="N62" s="76">
        <v>28719</v>
      </c>
      <c r="O62" s="76">
        <v>29419</v>
      </c>
      <c r="P62" s="76">
        <v>30139</v>
      </c>
      <c r="Q62" s="76">
        <v>30889</v>
      </c>
      <c r="R62" s="76">
        <v>31670</v>
      </c>
      <c r="S62" s="76">
        <v>32552</v>
      </c>
      <c r="T62" s="76">
        <v>33512</v>
      </c>
      <c r="U62" s="76">
        <v>34513</v>
      </c>
      <c r="V62" s="76">
        <v>35439</v>
      </c>
      <c r="W62" s="76">
        <v>36360</v>
      </c>
      <c r="X62" s="76">
        <v>37312</v>
      </c>
      <c r="Y62" s="76">
        <v>38053</v>
      </c>
      <c r="Z62" s="76">
        <v>38882</v>
      </c>
      <c r="AA62" s="63">
        <v>39563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319022</v>
      </c>
      <c r="C64" s="76">
        <f t="shared" ref="C64:AA64" si="7">SUM(C57:C62)</f>
        <v>319608</v>
      </c>
      <c r="D64" s="76">
        <f t="shared" si="7"/>
        <v>320187</v>
      </c>
      <c r="E64" s="76">
        <f t="shared" si="7"/>
        <v>320760</v>
      </c>
      <c r="F64" s="76">
        <f t="shared" si="7"/>
        <v>321331</v>
      </c>
      <c r="G64" s="76">
        <f t="shared" si="7"/>
        <v>321860</v>
      </c>
      <c r="H64" s="76">
        <f t="shared" si="7"/>
        <v>322375</v>
      </c>
      <c r="I64" s="76">
        <f t="shared" si="7"/>
        <v>322867</v>
      </c>
      <c r="J64" s="76">
        <f t="shared" si="7"/>
        <v>323291</v>
      </c>
      <c r="K64" s="76">
        <f t="shared" si="7"/>
        <v>323709</v>
      </c>
      <c r="L64" s="63">
        <f t="shared" si="7"/>
        <v>324055</v>
      </c>
      <c r="M64" s="76">
        <f t="shared" si="7"/>
        <v>324393</v>
      </c>
      <c r="N64" s="76">
        <f t="shared" si="7"/>
        <v>324690</v>
      </c>
      <c r="O64" s="76">
        <f t="shared" si="7"/>
        <v>324935</v>
      </c>
      <c r="P64" s="76">
        <f t="shared" si="7"/>
        <v>325152</v>
      </c>
      <c r="Q64" s="76">
        <f t="shared" si="7"/>
        <v>325311</v>
      </c>
      <c r="R64" s="76">
        <f t="shared" si="7"/>
        <v>325450</v>
      </c>
      <c r="S64" s="76">
        <f t="shared" si="7"/>
        <v>325540</v>
      </c>
      <c r="T64" s="76">
        <f t="shared" si="7"/>
        <v>325602</v>
      </c>
      <c r="U64" s="76">
        <f t="shared" si="7"/>
        <v>325633</v>
      </c>
      <c r="V64" s="76">
        <f t="shared" si="7"/>
        <v>325658</v>
      </c>
      <c r="W64" s="76">
        <f t="shared" si="7"/>
        <v>325656</v>
      </c>
      <c r="X64" s="76">
        <f t="shared" si="7"/>
        <v>325622</v>
      </c>
      <c r="Y64" s="76">
        <f t="shared" si="7"/>
        <v>325565</v>
      </c>
      <c r="Z64" s="76">
        <f t="shared" si="7"/>
        <v>325478</v>
      </c>
      <c r="AA64" s="63">
        <f t="shared" si="7"/>
        <v>325352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0.17855821855546011</v>
      </c>
      <c r="C67" s="38">
        <f t="shared" ref="C67:AA72" si="8">C57/C$64</f>
        <v>0.17733285775074467</v>
      </c>
      <c r="D67" s="38">
        <f t="shared" si="8"/>
        <v>0.17623451295649106</v>
      </c>
      <c r="E67" s="38">
        <f t="shared" si="8"/>
        <v>0.1750529991270732</v>
      </c>
      <c r="F67" s="38">
        <f t="shared" si="8"/>
        <v>0.17329482682965541</v>
      </c>
      <c r="G67" s="38">
        <f t="shared" si="8"/>
        <v>0.17122972721058846</v>
      </c>
      <c r="H67" s="38">
        <f t="shared" si="8"/>
        <v>0.16953237689026754</v>
      </c>
      <c r="I67" s="38">
        <f t="shared" si="8"/>
        <v>0.16818070598729506</v>
      </c>
      <c r="J67" s="38">
        <f t="shared" si="8"/>
        <v>0.16624032218651308</v>
      </c>
      <c r="K67" s="38">
        <f t="shared" si="8"/>
        <v>0.16403930690836524</v>
      </c>
      <c r="L67" s="39">
        <f t="shared" si="8"/>
        <v>0.16233355448920708</v>
      </c>
      <c r="M67" s="38">
        <f t="shared" si="8"/>
        <v>0.16095600090014273</v>
      </c>
      <c r="N67" s="38">
        <f t="shared" si="8"/>
        <v>0.15952138963318857</v>
      </c>
      <c r="O67" s="38">
        <f t="shared" si="8"/>
        <v>0.15800083093541786</v>
      </c>
      <c r="P67" s="38">
        <f t="shared" si="8"/>
        <v>0.15689585178624152</v>
      </c>
      <c r="Q67" s="38">
        <f t="shared" si="8"/>
        <v>0.15610292919698382</v>
      </c>
      <c r="R67" s="38">
        <f t="shared" si="8"/>
        <v>0.15581502534951605</v>
      </c>
      <c r="S67" s="38">
        <f t="shared" si="8"/>
        <v>0.15546169441543281</v>
      </c>
      <c r="T67" s="38">
        <f t="shared" si="8"/>
        <v>0.15514646715929264</v>
      </c>
      <c r="U67" s="38">
        <f t="shared" si="8"/>
        <v>0.15493515706331976</v>
      </c>
      <c r="V67" s="38">
        <f t="shared" si="8"/>
        <v>0.1547973641059025</v>
      </c>
      <c r="W67" s="38">
        <f t="shared" si="8"/>
        <v>0.15467855651362172</v>
      </c>
      <c r="X67" s="38">
        <f t="shared" si="8"/>
        <v>0.15461486017529527</v>
      </c>
      <c r="Y67" s="38">
        <f t="shared" si="8"/>
        <v>0.15456206901847558</v>
      </c>
      <c r="Z67" s="38">
        <f t="shared" si="8"/>
        <v>0.15454808005456591</v>
      </c>
      <c r="AA67" s="39">
        <f t="shared" si="8"/>
        <v>0.15455260763726672</v>
      </c>
    </row>
    <row r="68" spans="1:27" ht="12.75" customHeight="1" x14ac:dyDescent="0.3">
      <c r="A68" s="13" t="s">
        <v>68</v>
      </c>
      <c r="B68" s="38">
        <f t="shared" ref="B68:Q72" si="9">B58/B$64</f>
        <v>0.18110036298437099</v>
      </c>
      <c r="C68" s="38">
        <f t="shared" si="9"/>
        <v>0.18054929788991514</v>
      </c>
      <c r="D68" s="38">
        <f t="shared" si="9"/>
        <v>0.17955444786952623</v>
      </c>
      <c r="E68" s="38">
        <f t="shared" si="9"/>
        <v>0.17811447811447811</v>
      </c>
      <c r="F68" s="38">
        <f t="shared" si="9"/>
        <v>0.1768052257640875</v>
      </c>
      <c r="G68" s="38">
        <f t="shared" si="9"/>
        <v>0.17609208972845336</v>
      </c>
      <c r="H68" s="38">
        <f t="shared" si="9"/>
        <v>0.1749670414889492</v>
      </c>
      <c r="I68" s="38">
        <f t="shared" si="9"/>
        <v>0.17395707830159168</v>
      </c>
      <c r="J68" s="38">
        <f t="shared" si="9"/>
        <v>0.17334846933567591</v>
      </c>
      <c r="K68" s="38">
        <f t="shared" si="9"/>
        <v>0.17292691893027379</v>
      </c>
      <c r="L68" s="39">
        <f t="shared" si="9"/>
        <v>0.17273919550693556</v>
      </c>
      <c r="M68" s="38">
        <f t="shared" si="9"/>
        <v>0.17169606002595617</v>
      </c>
      <c r="N68" s="38">
        <f t="shared" si="9"/>
        <v>0.17170839878037514</v>
      </c>
      <c r="O68" s="38">
        <f t="shared" si="9"/>
        <v>0.17230830781540923</v>
      </c>
      <c r="P68" s="38">
        <f t="shared" si="9"/>
        <v>0.17283608896762129</v>
      </c>
      <c r="Q68" s="38">
        <f t="shared" si="9"/>
        <v>0.17301904946343652</v>
      </c>
      <c r="R68" s="38">
        <f t="shared" si="8"/>
        <v>0.17211860500844983</v>
      </c>
      <c r="S68" s="38">
        <f t="shared" si="8"/>
        <v>0.17128770657983658</v>
      </c>
      <c r="T68" s="38">
        <f t="shared" si="8"/>
        <v>0.17038286005614217</v>
      </c>
      <c r="U68" s="38">
        <f t="shared" si="8"/>
        <v>0.16903078004993352</v>
      </c>
      <c r="V68" s="38">
        <f t="shared" si="8"/>
        <v>0.16727978431360507</v>
      </c>
      <c r="W68" s="38">
        <f t="shared" si="8"/>
        <v>0.16584678310855627</v>
      </c>
      <c r="X68" s="38">
        <f t="shared" si="8"/>
        <v>0.16473088427686089</v>
      </c>
      <c r="Y68" s="38">
        <f t="shared" si="8"/>
        <v>0.16295977761737288</v>
      </c>
      <c r="Z68" s="38">
        <f t="shared" si="8"/>
        <v>0.16108308395651932</v>
      </c>
      <c r="AA68" s="39">
        <f t="shared" si="8"/>
        <v>0.15966092109469129</v>
      </c>
    </row>
    <row r="69" spans="1:27" ht="12.75" customHeight="1" x14ac:dyDescent="0.3">
      <c r="A69" s="13" t="s">
        <v>69</v>
      </c>
      <c r="B69" s="38">
        <f t="shared" si="9"/>
        <v>0.186451091147319</v>
      </c>
      <c r="C69" s="38">
        <f t="shared" si="8"/>
        <v>0.1859121173437461</v>
      </c>
      <c r="D69" s="38">
        <f t="shared" si="8"/>
        <v>0.18617557864622861</v>
      </c>
      <c r="E69" s="38">
        <f t="shared" si="8"/>
        <v>0.18716485846115477</v>
      </c>
      <c r="F69" s="38">
        <f t="shared" si="8"/>
        <v>0.18979494664380342</v>
      </c>
      <c r="G69" s="38">
        <f t="shared" si="8"/>
        <v>0.19211769092151867</v>
      </c>
      <c r="H69" s="38">
        <f t="shared" si="8"/>
        <v>0.19338658394726638</v>
      </c>
      <c r="I69" s="38">
        <f t="shared" si="8"/>
        <v>0.19342329813824269</v>
      </c>
      <c r="J69" s="38">
        <f t="shared" si="8"/>
        <v>0.1935284310420024</v>
      </c>
      <c r="K69" s="38">
        <f t="shared" si="8"/>
        <v>0.19422073529002901</v>
      </c>
      <c r="L69" s="39">
        <f t="shared" si="8"/>
        <v>0.19454722192220456</v>
      </c>
      <c r="M69" s="38">
        <f t="shared" si="8"/>
        <v>0.19567623222449312</v>
      </c>
      <c r="N69" s="38">
        <f t="shared" si="8"/>
        <v>0.19541716714404508</v>
      </c>
      <c r="O69" s="38">
        <f t="shared" si="8"/>
        <v>0.19448197331774048</v>
      </c>
      <c r="P69" s="38">
        <f t="shared" si="8"/>
        <v>0.19366942230095463</v>
      </c>
      <c r="Q69" s="38">
        <f t="shared" si="8"/>
        <v>0.19181644641589127</v>
      </c>
      <c r="R69" s="38">
        <f t="shared" si="8"/>
        <v>0.19110155169764942</v>
      </c>
      <c r="S69" s="38">
        <f t="shared" si="8"/>
        <v>0.1899797259937335</v>
      </c>
      <c r="T69" s="38">
        <f t="shared" si="8"/>
        <v>0.18824822943348013</v>
      </c>
      <c r="U69" s="38">
        <f t="shared" si="8"/>
        <v>0.18661806389401567</v>
      </c>
      <c r="V69" s="38">
        <f t="shared" si="8"/>
        <v>0.18591589950193146</v>
      </c>
      <c r="W69" s="38">
        <f t="shared" si="8"/>
        <v>0.18506952121256787</v>
      </c>
      <c r="X69" s="38">
        <f t="shared" si="8"/>
        <v>0.18428116036385747</v>
      </c>
      <c r="Y69" s="38">
        <f t="shared" si="8"/>
        <v>0.18394483436487338</v>
      </c>
      <c r="Z69" s="38">
        <f t="shared" si="8"/>
        <v>0.18368676223892244</v>
      </c>
      <c r="AA69" s="39">
        <f t="shared" si="8"/>
        <v>0.18365339693624136</v>
      </c>
    </row>
    <row r="70" spans="1:27" ht="12.75" customHeight="1" x14ac:dyDescent="0.3">
      <c r="A70" s="13" t="s">
        <v>70</v>
      </c>
      <c r="B70" s="38">
        <f t="shared" si="9"/>
        <v>0.22578693632414065</v>
      </c>
      <c r="C70" s="38">
        <f t="shared" si="8"/>
        <v>0.22369903131335886</v>
      </c>
      <c r="D70" s="38">
        <f t="shared" si="8"/>
        <v>0.22088966760049597</v>
      </c>
      <c r="E70" s="38">
        <f t="shared" si="8"/>
        <v>0.21763935652824543</v>
      </c>
      <c r="F70" s="38">
        <f t="shared" si="8"/>
        <v>0.21301399491490083</v>
      </c>
      <c r="G70" s="38">
        <f t="shared" si="8"/>
        <v>0.20878953582302864</v>
      </c>
      <c r="H70" s="38">
        <f t="shared" si="8"/>
        <v>0.20552772392400154</v>
      </c>
      <c r="I70" s="38">
        <f t="shared" si="8"/>
        <v>0.20279867561565598</v>
      </c>
      <c r="J70" s="38">
        <f t="shared" si="8"/>
        <v>0.20109127689914041</v>
      </c>
      <c r="K70" s="38">
        <f t="shared" si="8"/>
        <v>0.19841277196494383</v>
      </c>
      <c r="L70" s="39">
        <f t="shared" si="8"/>
        <v>0.1959019302278934</v>
      </c>
      <c r="M70" s="38">
        <f t="shared" si="8"/>
        <v>0.1932255011667946</v>
      </c>
      <c r="N70" s="38">
        <f t="shared" si="8"/>
        <v>0.19165665711909821</v>
      </c>
      <c r="O70" s="38">
        <f t="shared" si="8"/>
        <v>0.19036422669149214</v>
      </c>
      <c r="P70" s="38">
        <f t="shared" si="8"/>
        <v>0.18923457336876293</v>
      </c>
      <c r="Q70" s="38">
        <f t="shared" si="8"/>
        <v>0.19008272084251684</v>
      </c>
      <c r="R70" s="38">
        <f t="shared" si="8"/>
        <v>0.19112306037793825</v>
      </c>
      <c r="S70" s="38">
        <f t="shared" si="8"/>
        <v>0.19273514775450021</v>
      </c>
      <c r="T70" s="38">
        <f t="shared" si="8"/>
        <v>0.19502030085810285</v>
      </c>
      <c r="U70" s="38">
        <f t="shared" si="8"/>
        <v>0.19862237549634099</v>
      </c>
      <c r="V70" s="38">
        <f t="shared" si="8"/>
        <v>0.20154272273366539</v>
      </c>
      <c r="W70" s="38">
        <f t="shared" si="8"/>
        <v>0.20324821283808681</v>
      </c>
      <c r="X70" s="38">
        <f t="shared" si="8"/>
        <v>0.20386521795210397</v>
      </c>
      <c r="Y70" s="38">
        <f t="shared" si="8"/>
        <v>0.2044568672922458</v>
      </c>
      <c r="Z70" s="38">
        <f t="shared" si="8"/>
        <v>0.20556228070714458</v>
      </c>
      <c r="AA70" s="39">
        <f t="shared" si="8"/>
        <v>0.20629963854532937</v>
      </c>
    </row>
    <row r="71" spans="1:27" ht="12.75" customHeight="1" x14ac:dyDescent="0.3">
      <c r="A71" s="13" t="s">
        <v>71</v>
      </c>
      <c r="B71" s="38">
        <f t="shared" si="9"/>
        <v>0.16323952580072848</v>
      </c>
      <c r="C71" s="38">
        <f t="shared" si="8"/>
        <v>0.16568421316112236</v>
      </c>
      <c r="D71" s="38">
        <f t="shared" si="8"/>
        <v>0.16900748625022252</v>
      </c>
      <c r="E71" s="38">
        <f t="shared" si="8"/>
        <v>0.17229704451926675</v>
      </c>
      <c r="F71" s="38">
        <f t="shared" si="8"/>
        <v>0.17380520397969695</v>
      </c>
      <c r="G71" s="38">
        <f t="shared" si="8"/>
        <v>0.17583732057416268</v>
      </c>
      <c r="H71" s="38">
        <f t="shared" si="8"/>
        <v>0.17842264443582784</v>
      </c>
      <c r="I71" s="38">
        <f t="shared" si="8"/>
        <v>0.18151436969402263</v>
      </c>
      <c r="J71" s="38">
        <f t="shared" si="8"/>
        <v>0.18421793368822517</v>
      </c>
      <c r="K71" s="38">
        <f t="shared" si="8"/>
        <v>0.18732256440197831</v>
      </c>
      <c r="L71" s="39">
        <f t="shared" si="8"/>
        <v>0.18956967181496967</v>
      </c>
      <c r="M71" s="38">
        <f t="shared" si="8"/>
        <v>0.19147453859978483</v>
      </c>
      <c r="N71" s="38">
        <f t="shared" si="8"/>
        <v>0.19324586528688903</v>
      </c>
      <c r="O71" s="38">
        <f t="shared" si="8"/>
        <v>0.19430655361841598</v>
      </c>
      <c r="P71" s="38">
        <f t="shared" si="8"/>
        <v>0.19467203031197716</v>
      </c>
      <c r="Q71" s="38">
        <f t="shared" si="8"/>
        <v>0.19402663912379231</v>
      </c>
      <c r="R71" s="38">
        <f t="shared" si="8"/>
        <v>0.19253034260255031</v>
      </c>
      <c r="S71" s="38">
        <f t="shared" si="8"/>
        <v>0.19054186889475946</v>
      </c>
      <c r="T71" s="38">
        <f t="shared" si="8"/>
        <v>0.18827894177554191</v>
      </c>
      <c r="U71" s="38">
        <f t="shared" si="8"/>
        <v>0.18480620821599777</v>
      </c>
      <c r="V71" s="38">
        <f t="shared" si="8"/>
        <v>0.18164147664113886</v>
      </c>
      <c r="W71" s="38">
        <f t="shared" si="8"/>
        <v>0.17950536762718944</v>
      </c>
      <c r="X71" s="38">
        <f t="shared" si="8"/>
        <v>0.17792102499216883</v>
      </c>
      <c r="Y71" s="38">
        <f t="shared" si="8"/>
        <v>0.17719349438668161</v>
      </c>
      <c r="Z71" s="38">
        <f t="shared" si="8"/>
        <v>0.17565856985725609</v>
      </c>
      <c r="AA71" s="39">
        <f t="shared" si="8"/>
        <v>0.1742328309031449</v>
      </c>
    </row>
    <row r="72" spans="1:27" ht="12.75" customHeight="1" x14ac:dyDescent="0.3">
      <c r="A72" s="13" t="s">
        <v>72</v>
      </c>
      <c r="B72" s="38">
        <f t="shared" si="9"/>
        <v>6.4863865187980763E-2</v>
      </c>
      <c r="C72" s="38">
        <f t="shared" si="8"/>
        <v>6.6822482541112865E-2</v>
      </c>
      <c r="D72" s="38">
        <f t="shared" si="8"/>
        <v>6.8138306677035604E-2</v>
      </c>
      <c r="E72" s="38">
        <f t="shared" si="8"/>
        <v>6.9731263249781766E-2</v>
      </c>
      <c r="F72" s="38">
        <f t="shared" si="8"/>
        <v>7.3285801867855882E-2</v>
      </c>
      <c r="G72" s="38">
        <f t="shared" si="8"/>
        <v>7.5933635742248179E-2</v>
      </c>
      <c r="H72" s="38">
        <f t="shared" si="8"/>
        <v>7.8163629313687477E-2</v>
      </c>
      <c r="I72" s="38">
        <f t="shared" si="8"/>
        <v>8.0125872263191969E-2</v>
      </c>
      <c r="J72" s="38">
        <f t="shared" si="8"/>
        <v>8.1573566848443038E-2</v>
      </c>
      <c r="K72" s="38">
        <f t="shared" si="8"/>
        <v>8.3077702504409823E-2</v>
      </c>
      <c r="L72" s="39">
        <f t="shared" si="8"/>
        <v>8.4908426038789717E-2</v>
      </c>
      <c r="M72" s="38">
        <f t="shared" si="8"/>
        <v>8.6971667082828538E-2</v>
      </c>
      <c r="N72" s="38">
        <f t="shared" si="8"/>
        <v>8.8450522036403953E-2</v>
      </c>
      <c r="O72" s="38">
        <f t="shared" si="8"/>
        <v>9.0538107621524311E-2</v>
      </c>
      <c r="P72" s="38">
        <f t="shared" si="8"/>
        <v>9.2692033264442475E-2</v>
      </c>
      <c r="Q72" s="38">
        <f t="shared" si="8"/>
        <v>9.4952214957379252E-2</v>
      </c>
      <c r="R72" s="38">
        <f t="shared" si="8"/>
        <v>9.7311414963896142E-2</v>
      </c>
      <c r="S72" s="38">
        <f t="shared" si="8"/>
        <v>9.9993856361737424E-2</v>
      </c>
      <c r="T72" s="38">
        <f t="shared" si="8"/>
        <v>0.10292320071744031</v>
      </c>
      <c r="U72" s="38">
        <f t="shared" si="8"/>
        <v>0.10598741528039235</v>
      </c>
      <c r="V72" s="38">
        <f t="shared" si="8"/>
        <v>0.1088227527037567</v>
      </c>
      <c r="W72" s="38">
        <f t="shared" si="8"/>
        <v>0.11165155869997789</v>
      </c>
      <c r="X72" s="38">
        <f t="shared" si="8"/>
        <v>0.11458685223971353</v>
      </c>
      <c r="Y72" s="38">
        <f t="shared" si="8"/>
        <v>0.11688295732035077</v>
      </c>
      <c r="Z72" s="38">
        <f t="shared" si="8"/>
        <v>0.11946122318559166</v>
      </c>
      <c r="AA72" s="39">
        <f t="shared" si="8"/>
        <v>0.12160060488332637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60552</v>
      </c>
      <c r="C83" s="76">
        <v>60484</v>
      </c>
      <c r="D83" s="76">
        <v>60227</v>
      </c>
      <c r="E83" s="76">
        <v>59964</v>
      </c>
      <c r="F83" s="76">
        <v>59661</v>
      </c>
      <c r="G83" s="76">
        <v>59203</v>
      </c>
      <c r="H83" s="76">
        <v>58620</v>
      </c>
      <c r="I83" s="76">
        <v>58156</v>
      </c>
      <c r="J83" s="76">
        <v>57795</v>
      </c>
      <c r="K83" s="76">
        <v>57230</v>
      </c>
      <c r="L83" s="63">
        <v>56577</v>
      </c>
      <c r="M83" s="76">
        <v>56071</v>
      </c>
      <c r="N83" s="76">
        <v>55674</v>
      </c>
      <c r="O83" s="76">
        <v>55247</v>
      </c>
      <c r="P83" s="76">
        <v>54790</v>
      </c>
      <c r="Q83" s="76">
        <v>54457</v>
      </c>
      <c r="R83" s="76">
        <v>54223</v>
      </c>
      <c r="S83" s="76">
        <v>54146</v>
      </c>
      <c r="T83" s="76">
        <v>54045</v>
      </c>
      <c r="U83" s="76">
        <v>53953</v>
      </c>
      <c r="V83" s="76">
        <v>53904</v>
      </c>
      <c r="W83" s="76">
        <v>53867</v>
      </c>
      <c r="X83" s="76">
        <v>53834</v>
      </c>
      <c r="Y83" s="76">
        <v>53807</v>
      </c>
      <c r="Z83" s="76">
        <v>53782</v>
      </c>
      <c r="AA83" s="63">
        <v>53756</v>
      </c>
    </row>
    <row r="84" spans="1:27" ht="12.75" customHeight="1" x14ac:dyDescent="0.3">
      <c r="A84" s="32" t="s">
        <v>77</v>
      </c>
      <c r="B84" s="76">
        <v>205740</v>
      </c>
      <c r="C84" s="76">
        <v>206680.5606</v>
      </c>
      <c r="D84" s="76">
        <v>208324.84706999999</v>
      </c>
      <c r="E84" s="76">
        <v>208649</v>
      </c>
      <c r="F84" s="76">
        <v>208405</v>
      </c>
      <c r="G84" s="76">
        <v>208268</v>
      </c>
      <c r="H84" s="76">
        <v>208182</v>
      </c>
      <c r="I84" s="76">
        <v>207910</v>
      </c>
      <c r="J84" s="76">
        <v>208038.51715999999</v>
      </c>
      <c r="K84" s="76">
        <v>209788.59696</v>
      </c>
      <c r="L84" s="63">
        <v>210975</v>
      </c>
      <c r="M84" s="76">
        <v>210396</v>
      </c>
      <c r="N84" s="76">
        <v>209762</v>
      </c>
      <c r="O84" s="76">
        <v>209105</v>
      </c>
      <c r="P84" s="76">
        <v>208392</v>
      </c>
      <c r="Q84" s="76">
        <v>207755</v>
      </c>
      <c r="R84" s="76">
        <v>206876</v>
      </c>
      <c r="S84" s="76">
        <v>205928</v>
      </c>
      <c r="T84" s="76">
        <v>205047</v>
      </c>
      <c r="U84" s="76">
        <v>204345</v>
      </c>
      <c r="V84" s="76">
        <v>203620</v>
      </c>
      <c r="W84" s="76">
        <v>203062</v>
      </c>
      <c r="X84" s="76">
        <v>202754</v>
      </c>
      <c r="Y84" s="76">
        <v>202643</v>
      </c>
      <c r="Z84" s="76">
        <v>202586</v>
      </c>
      <c r="AA84" s="63">
        <v>202520</v>
      </c>
    </row>
    <row r="85" spans="1:27" ht="12.75" customHeight="1" x14ac:dyDescent="0.3">
      <c r="A85" s="13" t="s">
        <v>78</v>
      </c>
      <c r="B85" s="76">
        <v>52730</v>
      </c>
      <c r="C85" s="76">
        <v>52443.439400000003</v>
      </c>
      <c r="D85" s="76">
        <v>51635.152929999997</v>
      </c>
      <c r="E85" s="76">
        <v>52147</v>
      </c>
      <c r="F85" s="76">
        <v>53265</v>
      </c>
      <c r="G85" s="76">
        <v>54389</v>
      </c>
      <c r="H85" s="76">
        <v>55573</v>
      </c>
      <c r="I85" s="76">
        <v>56801</v>
      </c>
      <c r="J85" s="76">
        <v>57457.482839999997</v>
      </c>
      <c r="K85" s="76">
        <v>56690.403039999997</v>
      </c>
      <c r="L85" s="63">
        <v>56503</v>
      </c>
      <c r="M85" s="76">
        <v>57926</v>
      </c>
      <c r="N85" s="76">
        <v>59254</v>
      </c>
      <c r="O85" s="76">
        <v>60583</v>
      </c>
      <c r="P85" s="76">
        <v>61970</v>
      </c>
      <c r="Q85" s="76">
        <v>63099</v>
      </c>
      <c r="R85" s="76">
        <v>64351</v>
      </c>
      <c r="S85" s="76">
        <v>65466</v>
      </c>
      <c r="T85" s="76">
        <v>66510</v>
      </c>
      <c r="U85" s="76">
        <v>67335</v>
      </c>
      <c r="V85" s="76">
        <v>68134</v>
      </c>
      <c r="W85" s="76">
        <v>68727</v>
      </c>
      <c r="X85" s="76">
        <v>69034</v>
      </c>
      <c r="Y85" s="76">
        <v>69115</v>
      </c>
      <c r="Z85" s="76">
        <v>69110</v>
      </c>
      <c r="AA85" s="63">
        <v>69076</v>
      </c>
    </row>
    <row r="86" spans="1:27" ht="12.75" customHeight="1" x14ac:dyDescent="0.3">
      <c r="A86" s="13" t="s">
        <v>91</v>
      </c>
      <c r="B86" s="76">
        <v>205740</v>
      </c>
      <c r="C86" s="76">
        <v>205167</v>
      </c>
      <c r="D86" s="76">
        <v>205070</v>
      </c>
      <c r="E86" s="76">
        <v>204754</v>
      </c>
      <c r="F86" s="76">
        <v>204444</v>
      </c>
      <c r="G86" s="76">
        <v>204219</v>
      </c>
      <c r="H86" s="76">
        <v>204058</v>
      </c>
      <c r="I86" s="76">
        <v>203624</v>
      </c>
      <c r="J86" s="76">
        <v>202953</v>
      </c>
      <c r="K86" s="76">
        <v>202405</v>
      </c>
      <c r="L86" s="63">
        <v>202012</v>
      </c>
      <c r="M86" s="76">
        <v>201420</v>
      </c>
      <c r="N86" s="76">
        <v>200615</v>
      </c>
      <c r="O86" s="76">
        <v>200061</v>
      </c>
      <c r="P86" s="76">
        <v>199378</v>
      </c>
      <c r="Q86" s="76">
        <v>198670</v>
      </c>
      <c r="R86" s="76">
        <v>197908</v>
      </c>
      <c r="S86" s="76">
        <v>197166</v>
      </c>
      <c r="T86" s="76">
        <v>196459</v>
      </c>
      <c r="U86" s="76">
        <v>195898</v>
      </c>
      <c r="V86" s="76">
        <v>195574</v>
      </c>
      <c r="W86" s="76">
        <v>195459</v>
      </c>
      <c r="X86" s="76">
        <v>195394</v>
      </c>
      <c r="Y86" s="76">
        <v>195303</v>
      </c>
      <c r="Z86" s="76">
        <v>195531</v>
      </c>
      <c r="AA86" s="63">
        <v>195716</v>
      </c>
    </row>
    <row r="87" spans="1:27" ht="12.75" customHeight="1" x14ac:dyDescent="0.3">
      <c r="A87" s="13" t="s">
        <v>92</v>
      </c>
      <c r="B87" s="76">
        <v>52730</v>
      </c>
      <c r="C87" s="76">
        <v>53957</v>
      </c>
      <c r="D87" s="76">
        <v>54890</v>
      </c>
      <c r="E87" s="76">
        <v>56042</v>
      </c>
      <c r="F87" s="76">
        <v>57226</v>
      </c>
      <c r="G87" s="76">
        <v>58438</v>
      </c>
      <c r="H87" s="76">
        <v>59697</v>
      </c>
      <c r="I87" s="76">
        <v>61087</v>
      </c>
      <c r="J87" s="76">
        <v>62543</v>
      </c>
      <c r="K87" s="76">
        <v>64074</v>
      </c>
      <c r="L87" s="63">
        <v>65466</v>
      </c>
      <c r="M87" s="76">
        <v>66902</v>
      </c>
      <c r="N87" s="76">
        <v>68401</v>
      </c>
      <c r="O87" s="76">
        <v>69627</v>
      </c>
      <c r="P87" s="76">
        <v>70984</v>
      </c>
      <c r="Q87" s="76">
        <v>72184</v>
      </c>
      <c r="R87" s="76">
        <v>73319</v>
      </c>
      <c r="S87" s="76">
        <v>74228</v>
      </c>
      <c r="T87" s="76">
        <v>75098</v>
      </c>
      <c r="U87" s="76">
        <v>75782</v>
      </c>
      <c r="V87" s="76">
        <v>76180</v>
      </c>
      <c r="W87" s="76">
        <v>76330</v>
      </c>
      <c r="X87" s="76">
        <v>76394</v>
      </c>
      <c r="Y87" s="76">
        <v>76455</v>
      </c>
      <c r="Z87" s="76">
        <v>76165</v>
      </c>
      <c r="AA87" s="63">
        <v>75880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0.18980509181184996</v>
      </c>
      <c r="C90" s="38">
        <f t="shared" ref="C90:AA94" si="11">C83/SUM(C$83:C$85)</f>
        <v>0.18924432429726415</v>
      </c>
      <c r="D90" s="38">
        <f t="shared" si="11"/>
        <v>0.1880994543813459</v>
      </c>
      <c r="E90" s="38">
        <f t="shared" si="11"/>
        <v>0.18694350916573138</v>
      </c>
      <c r="F90" s="38">
        <f t="shared" si="11"/>
        <v>0.18566836066236994</v>
      </c>
      <c r="G90" s="38">
        <f t="shared" si="11"/>
        <v>0.18394022245696887</v>
      </c>
      <c r="H90" s="38">
        <f t="shared" si="11"/>
        <v>0.18183792167506785</v>
      </c>
      <c r="I90" s="38">
        <f t="shared" si="11"/>
        <v>0.1801237041877925</v>
      </c>
      <c r="J90" s="38">
        <f t="shared" si="11"/>
        <v>0.17877082875799202</v>
      </c>
      <c r="K90" s="38">
        <f t="shared" si="11"/>
        <v>0.17679459020292917</v>
      </c>
      <c r="L90" s="39">
        <f t="shared" si="11"/>
        <v>0.17459073305457407</v>
      </c>
      <c r="M90" s="38">
        <f t="shared" si="11"/>
        <v>0.17284898256127598</v>
      </c>
      <c r="N90" s="38">
        <f t="shared" si="11"/>
        <v>0.17146816963873232</v>
      </c>
      <c r="O90" s="38">
        <f t="shared" si="11"/>
        <v>0.17002477418560635</v>
      </c>
      <c r="P90" s="38">
        <f t="shared" si="11"/>
        <v>0.16850580651510677</v>
      </c>
      <c r="Q90" s="38">
        <f t="shared" si="11"/>
        <v>0.16739981125753509</v>
      </c>
      <c r="R90" s="38">
        <f t="shared" si="11"/>
        <v>0.16660931018589645</v>
      </c>
      <c r="S90" s="38">
        <f t="shared" si="11"/>
        <v>0.16632671868280396</v>
      </c>
      <c r="T90" s="38">
        <f t="shared" si="11"/>
        <v>0.16598485267289512</v>
      </c>
      <c r="U90" s="38">
        <f t="shared" si="11"/>
        <v>0.16568652440016829</v>
      </c>
      <c r="V90" s="38">
        <f t="shared" si="11"/>
        <v>0.16552334043690006</v>
      </c>
      <c r="W90" s="38">
        <f t="shared" si="11"/>
        <v>0.16541074016753876</v>
      </c>
      <c r="X90" s="38">
        <f t="shared" si="11"/>
        <v>0.16532666711708668</v>
      </c>
      <c r="Y90" s="38">
        <f t="shared" si="11"/>
        <v>0.16527267980280436</v>
      </c>
      <c r="Z90" s="38">
        <f t="shared" si="11"/>
        <v>0.1652400469463374</v>
      </c>
      <c r="AA90" s="39">
        <f t="shared" si="11"/>
        <v>0.16522412648454596</v>
      </c>
    </row>
    <row r="91" spans="1:27" ht="12.75" customHeight="1" x14ac:dyDescent="0.3">
      <c r="A91" s="13" t="s">
        <v>77</v>
      </c>
      <c r="B91" s="38">
        <f t="shared" ref="B91:Q94" si="12">B84/SUM(B$83:B$85)</f>
        <v>0.64490850160803959</v>
      </c>
      <c r="C91" s="38">
        <f t="shared" si="12"/>
        <v>0.64666892130359688</v>
      </c>
      <c r="D91" s="38">
        <f t="shared" si="12"/>
        <v>0.6506349323051841</v>
      </c>
      <c r="E91" s="38">
        <f t="shared" si="12"/>
        <v>0.65048322733507924</v>
      </c>
      <c r="F91" s="38">
        <f t="shared" si="12"/>
        <v>0.64856798752688039</v>
      </c>
      <c r="G91" s="38">
        <f t="shared" si="12"/>
        <v>0.64707636860746909</v>
      </c>
      <c r="H91" s="38">
        <f t="shared" si="12"/>
        <v>0.64577588212485459</v>
      </c>
      <c r="I91" s="38">
        <f t="shared" si="12"/>
        <v>0.64394936614767073</v>
      </c>
      <c r="J91" s="38">
        <f t="shared" si="12"/>
        <v>0.64350234667837947</v>
      </c>
      <c r="K91" s="38">
        <f t="shared" si="12"/>
        <v>0.64807773945117375</v>
      </c>
      <c r="L91" s="39">
        <f t="shared" si="12"/>
        <v>0.6510468901883939</v>
      </c>
      <c r="M91" s="38">
        <f t="shared" si="12"/>
        <v>0.64858366240948484</v>
      </c>
      <c r="N91" s="38">
        <f t="shared" si="12"/>
        <v>0.64603775909328898</v>
      </c>
      <c r="O91" s="38">
        <f t="shared" si="12"/>
        <v>0.64352870574114818</v>
      </c>
      <c r="P91" s="38">
        <f t="shared" si="12"/>
        <v>0.64090640684971956</v>
      </c>
      <c r="Q91" s="38">
        <f t="shared" si="12"/>
        <v>0.63863502924893412</v>
      </c>
      <c r="R91" s="38">
        <f t="shared" si="11"/>
        <v>0.6356613919188816</v>
      </c>
      <c r="S91" s="38">
        <f t="shared" si="11"/>
        <v>0.63257357006819437</v>
      </c>
      <c r="T91" s="38">
        <f t="shared" si="11"/>
        <v>0.62974736027419975</v>
      </c>
      <c r="U91" s="38">
        <f t="shared" si="11"/>
        <v>0.62753160766875593</v>
      </c>
      <c r="V91" s="38">
        <f t="shared" si="11"/>
        <v>0.62525717163404548</v>
      </c>
      <c r="W91" s="38">
        <f t="shared" si="11"/>
        <v>0.62354754710492055</v>
      </c>
      <c r="X91" s="38">
        <f t="shared" si="11"/>
        <v>0.62266677312957974</v>
      </c>
      <c r="Y91" s="38">
        <f t="shared" si="11"/>
        <v>0.62243484404036065</v>
      </c>
      <c r="Z91" s="38">
        <f t="shared" si="11"/>
        <v>0.62242609331506282</v>
      </c>
      <c r="AA91" s="39">
        <f t="shared" si="11"/>
        <v>0.62246428483611593</v>
      </c>
    </row>
    <row r="92" spans="1:27" ht="12.75" customHeight="1" x14ac:dyDescent="0.3">
      <c r="A92" s="13" t="s">
        <v>78</v>
      </c>
      <c r="B92" s="38">
        <f t="shared" si="12"/>
        <v>0.16528640658011046</v>
      </c>
      <c r="C92" s="38">
        <f t="shared" si="11"/>
        <v>0.16408675439913895</v>
      </c>
      <c r="D92" s="38">
        <f t="shared" si="11"/>
        <v>0.16126561331346992</v>
      </c>
      <c r="E92" s="38">
        <f t="shared" si="11"/>
        <v>0.16257326349918944</v>
      </c>
      <c r="F92" s="38">
        <f t="shared" si="11"/>
        <v>0.16576365181074967</v>
      </c>
      <c r="G92" s="38">
        <f t="shared" si="11"/>
        <v>0.16898340893556205</v>
      </c>
      <c r="H92" s="38">
        <f t="shared" si="11"/>
        <v>0.17238619620007756</v>
      </c>
      <c r="I92" s="38">
        <f t="shared" si="11"/>
        <v>0.1759269296645368</v>
      </c>
      <c r="J92" s="38">
        <f t="shared" si="11"/>
        <v>0.17772682456362843</v>
      </c>
      <c r="K92" s="38">
        <f t="shared" si="11"/>
        <v>0.17512767034589707</v>
      </c>
      <c r="L92" s="39">
        <f t="shared" si="11"/>
        <v>0.17436237675703198</v>
      </c>
      <c r="M92" s="38">
        <f t="shared" si="11"/>
        <v>0.17856735502923923</v>
      </c>
      <c r="N92" s="38">
        <f t="shared" si="11"/>
        <v>0.18249407126797867</v>
      </c>
      <c r="O92" s="38">
        <f t="shared" si="11"/>
        <v>0.18644652007324541</v>
      </c>
      <c r="P92" s="38">
        <f t="shared" si="11"/>
        <v>0.1905877866351737</v>
      </c>
      <c r="Q92" s="38">
        <f t="shared" si="11"/>
        <v>0.1939651594935308</v>
      </c>
      <c r="R92" s="38">
        <f t="shared" si="11"/>
        <v>0.19772929789522201</v>
      </c>
      <c r="S92" s="38">
        <f t="shared" si="11"/>
        <v>0.20109971124900167</v>
      </c>
      <c r="T92" s="38">
        <f t="shared" si="11"/>
        <v>0.20426778705290508</v>
      </c>
      <c r="U92" s="38">
        <f t="shared" si="11"/>
        <v>0.20678186793107578</v>
      </c>
      <c r="V92" s="38">
        <f t="shared" si="11"/>
        <v>0.2092194879290544</v>
      </c>
      <c r="W92" s="38">
        <f t="shared" si="11"/>
        <v>0.21104171272754071</v>
      </c>
      <c r="X92" s="38">
        <f t="shared" si="11"/>
        <v>0.21200655975333363</v>
      </c>
      <c r="Y92" s="38">
        <f t="shared" si="11"/>
        <v>0.21229247615683505</v>
      </c>
      <c r="Z92" s="38">
        <f t="shared" si="11"/>
        <v>0.21233385973859983</v>
      </c>
      <c r="AA92" s="39">
        <f t="shared" si="11"/>
        <v>0.21231158867933808</v>
      </c>
    </row>
    <row r="93" spans="1:27" ht="12.75" customHeight="1" x14ac:dyDescent="0.3">
      <c r="A93" s="13" t="s">
        <v>91</v>
      </c>
      <c r="B93" s="38">
        <f t="shared" si="12"/>
        <v>0.64490850160803959</v>
      </c>
      <c r="C93" s="38">
        <f t="shared" si="11"/>
        <v>0.64193324322294809</v>
      </c>
      <c r="D93" s="38">
        <f t="shared" si="11"/>
        <v>0.64046947565016699</v>
      </c>
      <c r="E93" s="38">
        <f t="shared" si="11"/>
        <v>0.63834019204389569</v>
      </c>
      <c r="F93" s="38">
        <f t="shared" si="11"/>
        <v>0.6362411345310599</v>
      </c>
      <c r="G93" s="38">
        <f t="shared" si="11"/>
        <v>0.63449636487913996</v>
      </c>
      <c r="H93" s="38">
        <f t="shared" si="11"/>
        <v>0.63298332687088021</v>
      </c>
      <c r="I93" s="38">
        <f t="shared" si="11"/>
        <v>0.63067455020178587</v>
      </c>
      <c r="J93" s="38">
        <f t="shared" si="11"/>
        <v>0.62777188353526703</v>
      </c>
      <c r="K93" s="38">
        <f t="shared" si="11"/>
        <v>0.62526837375544086</v>
      </c>
      <c r="L93" s="39">
        <f t="shared" si="11"/>
        <v>0.62338800512258719</v>
      </c>
      <c r="M93" s="38">
        <f t="shared" si="11"/>
        <v>0.62091352156180923</v>
      </c>
      <c r="N93" s="38">
        <f t="shared" si="11"/>
        <v>0.61786627244448555</v>
      </c>
      <c r="O93" s="38">
        <f t="shared" si="11"/>
        <v>0.61569544678166399</v>
      </c>
      <c r="P93" s="38">
        <f t="shared" si="11"/>
        <v>0.61318398779647676</v>
      </c>
      <c r="Q93" s="38">
        <f t="shared" si="11"/>
        <v>0.61070790720264612</v>
      </c>
      <c r="R93" s="38">
        <f t="shared" si="11"/>
        <v>0.60810569980027651</v>
      </c>
      <c r="S93" s="38">
        <f t="shared" si="11"/>
        <v>0.60565829083983536</v>
      </c>
      <c r="T93" s="38">
        <f t="shared" si="11"/>
        <v>0.60337160091154229</v>
      </c>
      <c r="U93" s="38">
        <f t="shared" si="11"/>
        <v>0.60159136205482855</v>
      </c>
      <c r="V93" s="38">
        <f t="shared" si="11"/>
        <v>0.60055027052920551</v>
      </c>
      <c r="W93" s="38">
        <f t="shared" si="11"/>
        <v>0.60020082541086295</v>
      </c>
      <c r="X93" s="38">
        <f t="shared" si="11"/>
        <v>0.600063877747818</v>
      </c>
      <c r="Y93" s="38">
        <f t="shared" si="11"/>
        <v>0.5998894230030869</v>
      </c>
      <c r="Z93" s="38">
        <f t="shared" si="11"/>
        <v>0.60075028112499151</v>
      </c>
      <c r="AA93" s="39">
        <f t="shared" si="11"/>
        <v>0.60155155032088325</v>
      </c>
    </row>
    <row r="94" spans="1:27" ht="12.75" customHeight="1" x14ac:dyDescent="0.3">
      <c r="A94" s="13" t="s">
        <v>92</v>
      </c>
      <c r="B94" s="38">
        <f t="shared" si="12"/>
        <v>0.16528640658011046</v>
      </c>
      <c r="C94" s="38">
        <f t="shared" si="11"/>
        <v>0.16882243247978773</v>
      </c>
      <c r="D94" s="38">
        <f t="shared" si="11"/>
        <v>0.17143106996848717</v>
      </c>
      <c r="E94" s="38">
        <f t="shared" si="11"/>
        <v>0.17471629879037287</v>
      </c>
      <c r="F94" s="38">
        <f t="shared" si="11"/>
        <v>0.17809050480657018</v>
      </c>
      <c r="G94" s="38">
        <f t="shared" si="11"/>
        <v>0.18156341266389114</v>
      </c>
      <c r="H94" s="38">
        <f t="shared" si="11"/>
        <v>0.18517875145405197</v>
      </c>
      <c r="I94" s="38">
        <f t="shared" si="11"/>
        <v>0.18920174561042163</v>
      </c>
      <c r="J94" s="38">
        <f t="shared" si="11"/>
        <v>0.19345728770674098</v>
      </c>
      <c r="K94" s="38">
        <f t="shared" si="11"/>
        <v>0.19793703604162999</v>
      </c>
      <c r="L94" s="39">
        <f t="shared" si="11"/>
        <v>0.20202126182283872</v>
      </c>
      <c r="M94" s="38">
        <f t="shared" si="11"/>
        <v>0.20623749587691473</v>
      </c>
      <c r="N94" s="38">
        <f t="shared" si="11"/>
        <v>0.21066555791678215</v>
      </c>
      <c r="O94" s="38">
        <f t="shared" si="11"/>
        <v>0.21427977903272963</v>
      </c>
      <c r="P94" s="38">
        <f t="shared" si="11"/>
        <v>0.2183102056884165</v>
      </c>
      <c r="Q94" s="38">
        <f t="shared" si="11"/>
        <v>0.22189228153981883</v>
      </c>
      <c r="R94" s="38">
        <f t="shared" si="11"/>
        <v>0.22528499001382701</v>
      </c>
      <c r="S94" s="38">
        <f t="shared" si="11"/>
        <v>0.22801499047736068</v>
      </c>
      <c r="T94" s="38">
        <f t="shared" si="11"/>
        <v>0.23064354641556256</v>
      </c>
      <c r="U94" s="38">
        <f t="shared" si="11"/>
        <v>0.23272211354500311</v>
      </c>
      <c r="V94" s="38">
        <f t="shared" si="11"/>
        <v>0.23392638903389446</v>
      </c>
      <c r="W94" s="38">
        <f t="shared" si="11"/>
        <v>0.23438843442159826</v>
      </c>
      <c r="X94" s="38">
        <f t="shared" si="11"/>
        <v>0.23460945513509529</v>
      </c>
      <c r="Y94" s="38">
        <f t="shared" si="11"/>
        <v>0.23483789719410869</v>
      </c>
      <c r="Z94" s="38">
        <f t="shared" si="11"/>
        <v>0.23400967192867106</v>
      </c>
      <c r="AA94" s="39">
        <f t="shared" si="11"/>
        <v>0.23322432319457082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294.31321084864391</v>
      </c>
      <c r="C97" s="76">
        <f t="shared" ref="C97:AA97" si="13">C83/(C84/1000)</f>
        <v>292.64484199391126</v>
      </c>
      <c r="D97" s="76">
        <f t="shared" si="13"/>
        <v>289.10137627396364</v>
      </c>
      <c r="E97" s="76">
        <f t="shared" si="13"/>
        <v>287.39174402944656</v>
      </c>
      <c r="F97" s="76">
        <f t="shared" si="13"/>
        <v>286.27432163335811</v>
      </c>
      <c r="G97" s="76">
        <f t="shared" si="13"/>
        <v>284.26354504772695</v>
      </c>
      <c r="H97" s="76">
        <f t="shared" si="13"/>
        <v>281.58054010433182</v>
      </c>
      <c r="I97" s="76">
        <f t="shared" si="13"/>
        <v>279.71718532057139</v>
      </c>
      <c r="J97" s="76">
        <f t="shared" si="13"/>
        <v>277.80913260187555</v>
      </c>
      <c r="K97" s="76">
        <f t="shared" si="13"/>
        <v>272.79843055965495</v>
      </c>
      <c r="L97" s="63">
        <f t="shared" si="13"/>
        <v>268.16921436189125</v>
      </c>
      <c r="M97" s="76">
        <f t="shared" si="13"/>
        <v>266.50221487100515</v>
      </c>
      <c r="N97" s="76">
        <f t="shared" si="13"/>
        <v>265.41508948236572</v>
      </c>
      <c r="O97" s="76">
        <f t="shared" si="13"/>
        <v>264.20697735587385</v>
      </c>
      <c r="P97" s="76">
        <f t="shared" si="13"/>
        <v>262.91796230181581</v>
      </c>
      <c r="Q97" s="76">
        <f t="shared" si="13"/>
        <v>262.12124858607496</v>
      </c>
      <c r="R97" s="76">
        <f t="shared" si="13"/>
        <v>262.10386898431909</v>
      </c>
      <c r="S97" s="76">
        <f t="shared" si="13"/>
        <v>262.93656035119074</v>
      </c>
      <c r="T97" s="76">
        <f t="shared" si="13"/>
        <v>263.57371724531447</v>
      </c>
      <c r="U97" s="76">
        <f t="shared" si="13"/>
        <v>264.02897061342338</v>
      </c>
      <c r="V97" s="76">
        <f t="shared" si="13"/>
        <v>264.72841567625971</v>
      </c>
      <c r="W97" s="76">
        <f t="shared" si="13"/>
        <v>265.27366026139799</v>
      </c>
      <c r="X97" s="76">
        <f t="shared" si="13"/>
        <v>265.51387395563097</v>
      </c>
      <c r="Y97" s="76">
        <f t="shared" si="13"/>
        <v>265.52607294601836</v>
      </c>
      <c r="Z97" s="76">
        <f t="shared" si="13"/>
        <v>265.47737750881106</v>
      </c>
      <c r="AA97" s="63">
        <f t="shared" si="13"/>
        <v>265.43551254197115</v>
      </c>
    </row>
    <row r="98" spans="1:27" ht="12.75" customHeight="1" x14ac:dyDescent="0.3">
      <c r="A98" s="13" t="s">
        <v>78</v>
      </c>
      <c r="B98" s="76">
        <f>B85/(B84/1000)</f>
        <v>256.29435209487701</v>
      </c>
      <c r="C98" s="76">
        <f t="shared" ref="C98:AA98" si="14">C85/(C84/1000)</f>
        <v>253.74151902701971</v>
      </c>
      <c r="D98" s="76">
        <f t="shared" si="14"/>
        <v>247.85883036145893</v>
      </c>
      <c r="E98" s="76">
        <f t="shared" si="14"/>
        <v>249.92691074483943</v>
      </c>
      <c r="F98" s="76">
        <f t="shared" si="14"/>
        <v>255.58407907679759</v>
      </c>
      <c r="G98" s="76">
        <f t="shared" si="14"/>
        <v>261.14909635661746</v>
      </c>
      <c r="H98" s="76">
        <f t="shared" si="14"/>
        <v>266.94430834558227</v>
      </c>
      <c r="I98" s="76">
        <f t="shared" si="14"/>
        <v>273.1999422827185</v>
      </c>
      <c r="J98" s="76">
        <f t="shared" si="14"/>
        <v>276.18675437784492</v>
      </c>
      <c r="K98" s="76">
        <f t="shared" si="14"/>
        <v>270.22633194314682</v>
      </c>
      <c r="L98" s="63">
        <f t="shared" si="14"/>
        <v>267.81846190306908</v>
      </c>
      <c r="M98" s="76">
        <f t="shared" si="14"/>
        <v>275.31892241297362</v>
      </c>
      <c r="N98" s="76">
        <f t="shared" si="14"/>
        <v>282.48205108646943</v>
      </c>
      <c r="O98" s="76">
        <f t="shared" si="14"/>
        <v>289.72525764568041</v>
      </c>
      <c r="P98" s="76">
        <f t="shared" si="14"/>
        <v>297.37225997159203</v>
      </c>
      <c r="Q98" s="76">
        <f t="shared" si="14"/>
        <v>303.71832206204425</v>
      </c>
      <c r="R98" s="76">
        <f t="shared" si="14"/>
        <v>311.06073203271524</v>
      </c>
      <c r="S98" s="76">
        <f t="shared" si="14"/>
        <v>317.90722971135546</v>
      </c>
      <c r="T98" s="76">
        <f t="shared" si="14"/>
        <v>324.36465785892989</v>
      </c>
      <c r="U98" s="76">
        <f t="shared" si="14"/>
        <v>329.51625926741542</v>
      </c>
      <c r="V98" s="76">
        <f t="shared" si="14"/>
        <v>334.61349572733525</v>
      </c>
      <c r="W98" s="76">
        <f t="shared" si="14"/>
        <v>338.45328027892958</v>
      </c>
      <c r="X98" s="76">
        <f t="shared" si="14"/>
        <v>340.48156879765628</v>
      </c>
      <c r="Y98" s="76">
        <f t="shared" si="14"/>
        <v>341.06778916616906</v>
      </c>
      <c r="Z98" s="76">
        <f t="shared" si="14"/>
        <v>341.13907180160521</v>
      </c>
      <c r="AA98" s="63">
        <f t="shared" si="14"/>
        <v>341.08236223582855</v>
      </c>
    </row>
    <row r="99" spans="1:27" ht="12.75" customHeight="1" x14ac:dyDescent="0.3">
      <c r="A99" s="13" t="s">
        <v>80</v>
      </c>
      <c r="B99" s="76">
        <f>SUM(B97:B98)</f>
        <v>550.60756294352086</v>
      </c>
      <c r="C99" s="76">
        <f t="shared" ref="C99:AA99" si="15">SUM(C97:C98)</f>
        <v>546.38636102093096</v>
      </c>
      <c r="D99" s="76">
        <f t="shared" si="15"/>
        <v>536.96020663542254</v>
      </c>
      <c r="E99" s="76">
        <f t="shared" si="15"/>
        <v>537.31865477428596</v>
      </c>
      <c r="F99" s="76">
        <f t="shared" si="15"/>
        <v>541.85840071015571</v>
      </c>
      <c r="G99" s="76">
        <f t="shared" si="15"/>
        <v>545.41264140434441</v>
      </c>
      <c r="H99" s="76">
        <f t="shared" si="15"/>
        <v>548.52484844991409</v>
      </c>
      <c r="I99" s="76">
        <f t="shared" si="15"/>
        <v>552.91712760328983</v>
      </c>
      <c r="J99" s="76">
        <f t="shared" si="15"/>
        <v>553.99588697972047</v>
      </c>
      <c r="K99" s="76">
        <f t="shared" si="15"/>
        <v>543.02476250280176</v>
      </c>
      <c r="L99" s="63">
        <f t="shared" si="15"/>
        <v>535.98767626496033</v>
      </c>
      <c r="M99" s="76">
        <f t="shared" si="15"/>
        <v>541.82113728397871</v>
      </c>
      <c r="N99" s="76">
        <f t="shared" si="15"/>
        <v>547.89714056883508</v>
      </c>
      <c r="O99" s="76">
        <f t="shared" si="15"/>
        <v>553.93223500155432</v>
      </c>
      <c r="P99" s="76">
        <f t="shared" si="15"/>
        <v>560.29022227340784</v>
      </c>
      <c r="Q99" s="76">
        <f t="shared" si="15"/>
        <v>565.83957064811921</v>
      </c>
      <c r="R99" s="76">
        <f t="shared" si="15"/>
        <v>573.16460101703433</v>
      </c>
      <c r="S99" s="76">
        <f t="shared" si="15"/>
        <v>580.84379006254619</v>
      </c>
      <c r="T99" s="76">
        <f t="shared" si="15"/>
        <v>587.93837510424441</v>
      </c>
      <c r="U99" s="76">
        <f t="shared" si="15"/>
        <v>593.54522988083886</v>
      </c>
      <c r="V99" s="76">
        <f t="shared" si="15"/>
        <v>599.34191140359496</v>
      </c>
      <c r="W99" s="76">
        <f t="shared" si="15"/>
        <v>603.72694054032763</v>
      </c>
      <c r="X99" s="76">
        <f t="shared" si="15"/>
        <v>605.99544275328731</v>
      </c>
      <c r="Y99" s="76">
        <f t="shared" si="15"/>
        <v>606.59386211218748</v>
      </c>
      <c r="Z99" s="76">
        <f t="shared" si="15"/>
        <v>606.61644931041633</v>
      </c>
      <c r="AA99" s="63">
        <f t="shared" si="15"/>
        <v>606.51787477779976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2020-03-24T09:06:37Z</dcterms:modified>
</cp:coreProperties>
</file>