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T99" i="9" l="1"/>
  <c r="L99" i="9"/>
  <c r="D99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Z97" i="9"/>
  <c r="Z99" i="9" s="1"/>
  <c r="Y97" i="9"/>
  <c r="Y99" i="9" s="1"/>
  <c r="X97" i="9"/>
  <c r="X99" i="9" s="1"/>
  <c r="W97" i="9"/>
  <c r="V97" i="9"/>
  <c r="V99" i="9" s="1"/>
  <c r="U97" i="9"/>
  <c r="U99" i="9" s="1"/>
  <c r="T97" i="9"/>
  <c r="S97" i="9"/>
  <c r="R97" i="9"/>
  <c r="R99" i="9" s="1"/>
  <c r="Q97" i="9"/>
  <c r="Q99" i="9" s="1"/>
  <c r="P97" i="9"/>
  <c r="P99" i="9" s="1"/>
  <c r="O97" i="9"/>
  <c r="N97" i="9"/>
  <c r="N99" i="9" s="1"/>
  <c r="M97" i="9"/>
  <c r="M99" i="9" s="1"/>
  <c r="L97" i="9"/>
  <c r="K97" i="9"/>
  <c r="J97" i="9"/>
  <c r="J99" i="9" s="1"/>
  <c r="I97" i="9"/>
  <c r="I99" i="9" s="1"/>
  <c r="H97" i="9"/>
  <c r="H99" i="9" s="1"/>
  <c r="G97" i="9"/>
  <c r="F97" i="9"/>
  <c r="F99" i="9" s="1"/>
  <c r="E97" i="9"/>
  <c r="E99" i="9" s="1"/>
  <c r="D97" i="9"/>
  <c r="C97" i="9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Y71" i="9"/>
  <c r="X71" i="9"/>
  <c r="U71" i="9"/>
  <c r="T71" i="9"/>
  <c r="Q71" i="9"/>
  <c r="P71" i="9"/>
  <c r="M71" i="9"/>
  <c r="L71" i="9"/>
  <c r="I71" i="9"/>
  <c r="H71" i="9"/>
  <c r="E71" i="9"/>
  <c r="D71" i="9"/>
  <c r="Y69" i="9"/>
  <c r="X69" i="9"/>
  <c r="U69" i="9"/>
  <c r="T69" i="9"/>
  <c r="Q69" i="9"/>
  <c r="P69" i="9"/>
  <c r="M69" i="9"/>
  <c r="L69" i="9"/>
  <c r="I69" i="9"/>
  <c r="H69" i="9"/>
  <c r="E69" i="9"/>
  <c r="D69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2" i="9" s="1"/>
  <c r="Z64" i="9"/>
  <c r="Z72" i="9" s="1"/>
  <c r="Y64" i="9"/>
  <c r="Y72" i="9" s="1"/>
  <c r="X64" i="9"/>
  <c r="X72" i="9" s="1"/>
  <c r="W64" i="9"/>
  <c r="W70" i="9" s="1"/>
  <c r="V64" i="9"/>
  <c r="V70" i="9" s="1"/>
  <c r="U64" i="9"/>
  <c r="U72" i="9" s="1"/>
  <c r="T64" i="9"/>
  <c r="T72" i="9" s="1"/>
  <c r="S64" i="9"/>
  <c r="S72" i="9" s="1"/>
  <c r="R64" i="9"/>
  <c r="R72" i="9" s="1"/>
  <c r="Q64" i="9"/>
  <c r="Q72" i="9" s="1"/>
  <c r="P64" i="9"/>
  <c r="P72" i="9" s="1"/>
  <c r="O64" i="9"/>
  <c r="O70" i="9" s="1"/>
  <c r="N64" i="9"/>
  <c r="N70" i="9" s="1"/>
  <c r="M64" i="9"/>
  <c r="M72" i="9" s="1"/>
  <c r="L64" i="9"/>
  <c r="L72" i="9" s="1"/>
  <c r="K64" i="9"/>
  <c r="K72" i="9" s="1"/>
  <c r="J64" i="9"/>
  <c r="J72" i="9" s="1"/>
  <c r="I64" i="9"/>
  <c r="I72" i="9" s="1"/>
  <c r="H64" i="9"/>
  <c r="H72" i="9" s="1"/>
  <c r="G64" i="9"/>
  <c r="G70" i="9" s="1"/>
  <c r="F64" i="9"/>
  <c r="F70" i="9" s="1"/>
  <c r="E64" i="9"/>
  <c r="E72" i="9" s="1"/>
  <c r="D64" i="9"/>
  <c r="D72" i="9" s="1"/>
  <c r="C64" i="9"/>
  <c r="C72" i="9" s="1"/>
  <c r="B64" i="9"/>
  <c r="B72" i="9" s="1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T28" i="9"/>
  <c r="L28" i="9"/>
  <c r="D28" i="9"/>
  <c r="AA26" i="9"/>
  <c r="Z26" i="9"/>
  <c r="Y26" i="9"/>
  <c r="X26" i="9"/>
  <c r="X28" i="9" s="1"/>
  <c r="X32" i="9" s="1"/>
  <c r="W26" i="9"/>
  <c r="V26" i="9"/>
  <c r="U26" i="9"/>
  <c r="T26" i="9"/>
  <c r="S26" i="9"/>
  <c r="R26" i="9"/>
  <c r="Q26" i="9"/>
  <c r="P26" i="9"/>
  <c r="P28" i="9" s="1"/>
  <c r="P32" i="9" s="1"/>
  <c r="O26" i="9"/>
  <c r="N26" i="9"/>
  <c r="M26" i="9"/>
  <c r="L26" i="9"/>
  <c r="K26" i="9"/>
  <c r="J26" i="9"/>
  <c r="I26" i="9"/>
  <c r="H26" i="9"/>
  <c r="H28" i="9" s="1"/>
  <c r="H32" i="9" s="1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AA28" i="9" s="1"/>
  <c r="AA32" i="9" s="1"/>
  <c r="Z24" i="9"/>
  <c r="Y24" i="9"/>
  <c r="X24" i="9"/>
  <c r="W24" i="9"/>
  <c r="W28" i="9" s="1"/>
  <c r="W32" i="9" s="1"/>
  <c r="V24" i="9"/>
  <c r="U24" i="9"/>
  <c r="T24" i="9"/>
  <c r="S24" i="9"/>
  <c r="S28" i="9" s="1"/>
  <c r="S32" i="9" s="1"/>
  <c r="R24" i="9"/>
  <c r="Q24" i="9"/>
  <c r="P24" i="9"/>
  <c r="O24" i="9"/>
  <c r="O28" i="9" s="1"/>
  <c r="O32" i="9" s="1"/>
  <c r="N24" i="9"/>
  <c r="M24" i="9"/>
  <c r="L24" i="9"/>
  <c r="K24" i="9"/>
  <c r="K28" i="9" s="1"/>
  <c r="K32" i="9" s="1"/>
  <c r="J24" i="9"/>
  <c r="I24" i="9"/>
  <c r="H24" i="9"/>
  <c r="G24" i="9"/>
  <c r="G28" i="9" s="1"/>
  <c r="G32" i="9" s="1"/>
  <c r="F24" i="9"/>
  <c r="E24" i="9"/>
  <c r="D24" i="9"/>
  <c r="C24" i="9"/>
  <c r="C28" i="9" s="1"/>
  <c r="C32" i="9" s="1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L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V97" i="8"/>
  <c r="V99" i="8" s="1"/>
  <c r="U97" i="8"/>
  <c r="U99" i="8" s="1"/>
  <c r="T97" i="8"/>
  <c r="S97" i="8"/>
  <c r="R97" i="8"/>
  <c r="R99" i="8" s="1"/>
  <c r="Q97" i="8"/>
  <c r="Q99" i="8" s="1"/>
  <c r="P97" i="8"/>
  <c r="P99" i="8" s="1"/>
  <c r="O97" i="8"/>
  <c r="N97" i="8"/>
  <c r="N99" i="8" s="1"/>
  <c r="M97" i="8"/>
  <c r="M99" i="8" s="1"/>
  <c r="L97" i="8"/>
  <c r="K97" i="8"/>
  <c r="J97" i="8"/>
  <c r="J99" i="8" s="1"/>
  <c r="I97" i="8"/>
  <c r="I99" i="8" s="1"/>
  <c r="H97" i="8"/>
  <c r="H99" i="8" s="1"/>
  <c r="G97" i="8"/>
  <c r="F97" i="8"/>
  <c r="F99" i="8" s="1"/>
  <c r="E97" i="8"/>
  <c r="E99" i="8" s="1"/>
  <c r="D97" i="8"/>
  <c r="C97" i="8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Z72" i="8"/>
  <c r="W72" i="8"/>
  <c r="U72" i="8"/>
  <c r="O72" i="8"/>
  <c r="M72" i="8"/>
  <c r="J72" i="8"/>
  <c r="G72" i="8"/>
  <c r="E72" i="8"/>
  <c r="Z71" i="8"/>
  <c r="V71" i="8"/>
  <c r="R71" i="8"/>
  <c r="N71" i="8"/>
  <c r="J71" i="8"/>
  <c r="F71" i="8"/>
  <c r="B71" i="8"/>
  <c r="P70" i="8"/>
  <c r="L70" i="8"/>
  <c r="Z69" i="8"/>
  <c r="V69" i="8"/>
  <c r="R69" i="8"/>
  <c r="N69" i="8"/>
  <c r="J69" i="8"/>
  <c r="F69" i="8"/>
  <c r="B69" i="8"/>
  <c r="T68" i="8"/>
  <c r="P68" i="8"/>
  <c r="D68" i="8"/>
  <c r="Z67" i="8"/>
  <c r="V67" i="8"/>
  <c r="R67" i="8"/>
  <c r="N67" i="8"/>
  <c r="J67" i="8"/>
  <c r="F67" i="8"/>
  <c r="B67" i="8"/>
  <c r="AA64" i="8"/>
  <c r="AA72" i="8" s="1"/>
  <c r="Z64" i="8"/>
  <c r="Z70" i="8" s="1"/>
  <c r="Y64" i="8"/>
  <c r="Y70" i="8" s="1"/>
  <c r="X64" i="8"/>
  <c r="W64" i="8"/>
  <c r="W71" i="8" s="1"/>
  <c r="V64" i="8"/>
  <c r="V70" i="8" s="1"/>
  <c r="U64" i="8"/>
  <c r="U70" i="8" s="1"/>
  <c r="T64" i="8"/>
  <c r="S64" i="8"/>
  <c r="S71" i="8" s="1"/>
  <c r="R64" i="8"/>
  <c r="R72" i="8" s="1"/>
  <c r="Q64" i="8"/>
  <c r="Q72" i="8" s="1"/>
  <c r="P64" i="8"/>
  <c r="O64" i="8"/>
  <c r="O71" i="8" s="1"/>
  <c r="N64" i="8"/>
  <c r="N70" i="8" s="1"/>
  <c r="M64" i="8"/>
  <c r="M70" i="8" s="1"/>
  <c r="L64" i="8"/>
  <c r="K64" i="8"/>
  <c r="K72" i="8" s="1"/>
  <c r="J64" i="8"/>
  <c r="J70" i="8" s="1"/>
  <c r="I64" i="8"/>
  <c r="I70" i="8" s="1"/>
  <c r="H64" i="8"/>
  <c r="G64" i="8"/>
  <c r="G71" i="8" s="1"/>
  <c r="F64" i="8"/>
  <c r="F70" i="8" s="1"/>
  <c r="E64" i="8"/>
  <c r="E70" i="8" s="1"/>
  <c r="D64" i="8"/>
  <c r="C64" i="8"/>
  <c r="C71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T32" i="8"/>
  <c r="D32" i="8"/>
  <c r="M28" i="8"/>
  <c r="M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AA28" i="8" s="1"/>
  <c r="Z25" i="8"/>
  <c r="Y25" i="8"/>
  <c r="Y28" i="8" s="1"/>
  <c r="Y32" i="8" s="1"/>
  <c r="X25" i="8"/>
  <c r="W25" i="8"/>
  <c r="W28" i="8" s="1"/>
  <c r="V25" i="8"/>
  <c r="U25" i="8"/>
  <c r="U28" i="8" s="1"/>
  <c r="U32" i="8" s="1"/>
  <c r="T25" i="8"/>
  <c r="S25" i="8"/>
  <c r="S28" i="8" s="1"/>
  <c r="R25" i="8"/>
  <c r="Q25" i="8"/>
  <c r="Q28" i="8" s="1"/>
  <c r="Q32" i="8" s="1"/>
  <c r="P25" i="8"/>
  <c r="O25" i="8"/>
  <c r="O28" i="8" s="1"/>
  <c r="N25" i="8"/>
  <c r="M25" i="8"/>
  <c r="L25" i="8"/>
  <c r="K25" i="8"/>
  <c r="K28" i="8" s="1"/>
  <c r="J25" i="8"/>
  <c r="I25" i="8"/>
  <c r="I28" i="8" s="1"/>
  <c r="I32" i="8" s="1"/>
  <c r="H25" i="8"/>
  <c r="G25" i="8"/>
  <c r="G28" i="8" s="1"/>
  <c r="F25" i="8"/>
  <c r="E25" i="8"/>
  <c r="E28" i="8" s="1"/>
  <c r="E32" i="8" s="1"/>
  <c r="D25" i="8"/>
  <c r="C25" i="8"/>
  <c r="C28" i="8" s="1"/>
  <c r="C32" i="8" s="1"/>
  <c r="AA24" i="8"/>
  <c r="Z24" i="8"/>
  <c r="Z28" i="8" s="1"/>
  <c r="Z32" i="8" s="1"/>
  <c r="Y24" i="8"/>
  <c r="X24" i="8"/>
  <c r="W24" i="8"/>
  <c r="V24" i="8"/>
  <c r="V28" i="8" s="1"/>
  <c r="V32" i="8" s="1"/>
  <c r="U24" i="8"/>
  <c r="T24" i="8"/>
  <c r="T28" i="8" s="1"/>
  <c r="S24" i="8"/>
  <c r="R24" i="8"/>
  <c r="R28" i="8" s="1"/>
  <c r="R32" i="8" s="1"/>
  <c r="Q24" i="8"/>
  <c r="P24" i="8"/>
  <c r="P28" i="8" s="1"/>
  <c r="P32" i="8" s="1"/>
  <c r="O24" i="8"/>
  <c r="N24" i="8"/>
  <c r="N28" i="8" s="1"/>
  <c r="N32" i="8" s="1"/>
  <c r="M24" i="8"/>
  <c r="L24" i="8"/>
  <c r="L28" i="8" s="1"/>
  <c r="L32" i="8" s="1"/>
  <c r="K24" i="8"/>
  <c r="J24" i="8"/>
  <c r="J28" i="8" s="1"/>
  <c r="J32" i="8" s="1"/>
  <c r="I24" i="8"/>
  <c r="H24" i="8"/>
  <c r="H28" i="8" s="1"/>
  <c r="H32" i="8" s="1"/>
  <c r="G24" i="8"/>
  <c r="F24" i="8"/>
  <c r="F28" i="8" s="1"/>
  <c r="F32" i="8" s="1"/>
  <c r="E24" i="8"/>
  <c r="D24" i="8"/>
  <c r="D28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X99" i="7" s="1"/>
  <c r="W98" i="7"/>
  <c r="V98" i="7"/>
  <c r="U98" i="7"/>
  <c r="T98" i="7"/>
  <c r="T99" i="7" s="1"/>
  <c r="S98" i="7"/>
  <c r="R98" i="7"/>
  <c r="Q98" i="7"/>
  <c r="P98" i="7"/>
  <c r="P99" i="7" s="1"/>
  <c r="O98" i="7"/>
  <c r="N98" i="7"/>
  <c r="M98" i="7"/>
  <c r="L98" i="7"/>
  <c r="L99" i="7" s="1"/>
  <c r="K98" i="7"/>
  <c r="J98" i="7"/>
  <c r="I98" i="7"/>
  <c r="H98" i="7"/>
  <c r="G98" i="7"/>
  <c r="F98" i="7"/>
  <c r="E98" i="7"/>
  <c r="D98" i="7"/>
  <c r="D99" i="7" s="1"/>
  <c r="C98" i="7"/>
  <c r="B98" i="7"/>
  <c r="AA97" i="7"/>
  <c r="AA99" i="7" s="1"/>
  <c r="Z97" i="7"/>
  <c r="Z99" i="7" s="1"/>
  <c r="Y97" i="7"/>
  <c r="Y99" i="7" s="1"/>
  <c r="X97" i="7"/>
  <c r="W97" i="7"/>
  <c r="W99" i="7" s="1"/>
  <c r="V97" i="7"/>
  <c r="V99" i="7" s="1"/>
  <c r="U97" i="7"/>
  <c r="T97" i="7"/>
  <c r="S97" i="7"/>
  <c r="S99" i="7" s="1"/>
  <c r="R97" i="7"/>
  <c r="R99" i="7" s="1"/>
  <c r="Q97" i="7"/>
  <c r="P97" i="7"/>
  <c r="O97" i="7"/>
  <c r="O99" i="7" s="1"/>
  <c r="N97" i="7"/>
  <c r="N99" i="7" s="1"/>
  <c r="M97" i="7"/>
  <c r="L97" i="7"/>
  <c r="K97" i="7"/>
  <c r="K99" i="7" s="1"/>
  <c r="J97" i="7"/>
  <c r="J99" i="7" s="1"/>
  <c r="I97" i="7"/>
  <c r="H97" i="7"/>
  <c r="H99" i="7" s="1"/>
  <c r="G97" i="7"/>
  <c r="G99" i="7" s="1"/>
  <c r="F97" i="7"/>
  <c r="F99" i="7" s="1"/>
  <c r="E97" i="7"/>
  <c r="D97" i="7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1" i="7"/>
  <c r="V71" i="7"/>
  <c r="R71" i="7"/>
  <c r="N71" i="7"/>
  <c r="J71" i="7"/>
  <c r="F71" i="7"/>
  <c r="B71" i="7"/>
  <c r="AA69" i="7"/>
  <c r="Z69" i="7"/>
  <c r="W69" i="7"/>
  <c r="V69" i="7"/>
  <c r="S69" i="7"/>
  <c r="R69" i="7"/>
  <c r="O69" i="7"/>
  <c r="N69" i="7"/>
  <c r="K69" i="7"/>
  <c r="J69" i="7"/>
  <c r="G69" i="7"/>
  <c r="F69" i="7"/>
  <c r="C69" i="7"/>
  <c r="B69" i="7"/>
  <c r="AA67" i="7"/>
  <c r="Z67" i="7"/>
  <c r="W67" i="7"/>
  <c r="V67" i="7"/>
  <c r="S67" i="7"/>
  <c r="R67" i="7"/>
  <c r="O67" i="7"/>
  <c r="N67" i="7"/>
  <c r="K67" i="7"/>
  <c r="J67" i="7"/>
  <c r="G67" i="7"/>
  <c r="F67" i="7"/>
  <c r="C67" i="7"/>
  <c r="B67" i="7"/>
  <c r="AA64" i="7"/>
  <c r="AA72" i="7" s="1"/>
  <c r="Z64" i="7"/>
  <c r="Z72" i="7" s="1"/>
  <c r="Y64" i="7"/>
  <c r="Y71" i="7" s="1"/>
  <c r="X64" i="7"/>
  <c r="X72" i="7" s="1"/>
  <c r="W64" i="7"/>
  <c r="W72" i="7" s="1"/>
  <c r="V64" i="7"/>
  <c r="V72" i="7" s="1"/>
  <c r="U64" i="7"/>
  <c r="U71" i="7" s="1"/>
  <c r="T64" i="7"/>
  <c r="T70" i="7" s="1"/>
  <c r="S64" i="7"/>
  <c r="S72" i="7" s="1"/>
  <c r="R64" i="7"/>
  <c r="R72" i="7" s="1"/>
  <c r="Q64" i="7"/>
  <c r="Q71" i="7" s="1"/>
  <c r="P64" i="7"/>
  <c r="P72" i="7" s="1"/>
  <c r="O64" i="7"/>
  <c r="O72" i="7" s="1"/>
  <c r="N64" i="7"/>
  <c r="N72" i="7" s="1"/>
  <c r="M64" i="7"/>
  <c r="M71" i="7" s="1"/>
  <c r="L64" i="7"/>
  <c r="L70" i="7" s="1"/>
  <c r="K64" i="7"/>
  <c r="K72" i="7" s="1"/>
  <c r="J64" i="7"/>
  <c r="J72" i="7" s="1"/>
  <c r="I64" i="7"/>
  <c r="I71" i="7" s="1"/>
  <c r="H64" i="7"/>
  <c r="H71" i="7" s="1"/>
  <c r="G64" i="7"/>
  <c r="G72" i="7" s="1"/>
  <c r="F64" i="7"/>
  <c r="F72" i="7" s="1"/>
  <c r="E64" i="7"/>
  <c r="E71" i="7" s="1"/>
  <c r="D64" i="7"/>
  <c r="D72" i="7" s="1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Y28" i="7"/>
  <c r="Y32" i="7" s="1"/>
  <c r="U28" i="7"/>
  <c r="U32" i="7" s="1"/>
  <c r="Q28" i="7"/>
  <c r="Q32" i="7" s="1"/>
  <c r="M28" i="7"/>
  <c r="M32" i="7" s="1"/>
  <c r="I28" i="7"/>
  <c r="I32" i="7" s="1"/>
  <c r="E28" i="7"/>
  <c r="E32" i="7" s="1"/>
  <c r="AA26" i="7"/>
  <c r="Z26" i="7"/>
  <c r="Z28" i="7" s="1"/>
  <c r="Z32" i="7" s="1"/>
  <c r="Y26" i="7"/>
  <c r="X26" i="7"/>
  <c r="W26" i="7"/>
  <c r="V26" i="7"/>
  <c r="V28" i="7" s="1"/>
  <c r="V32" i="7" s="1"/>
  <c r="U26" i="7"/>
  <c r="T26" i="7"/>
  <c r="S26" i="7"/>
  <c r="R26" i="7"/>
  <c r="R28" i="7" s="1"/>
  <c r="R32" i="7" s="1"/>
  <c r="Q26" i="7"/>
  <c r="P26" i="7"/>
  <c r="O26" i="7"/>
  <c r="N26" i="7"/>
  <c r="N28" i="7" s="1"/>
  <c r="N32" i="7" s="1"/>
  <c r="M26" i="7"/>
  <c r="L26" i="7"/>
  <c r="K26" i="7"/>
  <c r="J26" i="7"/>
  <c r="J28" i="7" s="1"/>
  <c r="J32" i="7" s="1"/>
  <c r="I26" i="7"/>
  <c r="H26" i="7"/>
  <c r="G26" i="7"/>
  <c r="F26" i="7"/>
  <c r="F28" i="7" s="1"/>
  <c r="F32" i="7" s="1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Y24" i="7"/>
  <c r="X24" i="7"/>
  <c r="X28" i="7" s="1"/>
  <c r="X32" i="7" s="1"/>
  <c r="W24" i="7"/>
  <c r="W28" i="7" s="1"/>
  <c r="W32" i="7" s="1"/>
  <c r="V24" i="7"/>
  <c r="U24" i="7"/>
  <c r="T24" i="7"/>
  <c r="T28" i="7" s="1"/>
  <c r="T32" i="7" s="1"/>
  <c r="S24" i="7"/>
  <c r="S28" i="7" s="1"/>
  <c r="S32" i="7" s="1"/>
  <c r="R24" i="7"/>
  <c r="Q24" i="7"/>
  <c r="P24" i="7"/>
  <c r="P28" i="7" s="1"/>
  <c r="P32" i="7" s="1"/>
  <c r="O24" i="7"/>
  <c r="O28" i="7" s="1"/>
  <c r="O32" i="7" s="1"/>
  <c r="N24" i="7"/>
  <c r="M24" i="7"/>
  <c r="L24" i="7"/>
  <c r="L28" i="7" s="1"/>
  <c r="L32" i="7" s="1"/>
  <c r="K24" i="7"/>
  <c r="K28" i="7" s="1"/>
  <c r="K32" i="7" s="1"/>
  <c r="J24" i="7"/>
  <c r="I24" i="7"/>
  <c r="H24" i="7"/>
  <c r="H28" i="7" s="1"/>
  <c r="H32" i="7" s="1"/>
  <c r="G24" i="7"/>
  <c r="G28" i="7" s="1"/>
  <c r="G32" i="7" s="1"/>
  <c r="F24" i="7"/>
  <c r="E24" i="7"/>
  <c r="D24" i="7"/>
  <c r="D28" i="7" s="1"/>
  <c r="D32" i="7" s="1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R74" i="7" l="1"/>
  <c r="S74" i="7"/>
  <c r="F74" i="7"/>
  <c r="D68" i="7"/>
  <c r="H70" i="7"/>
  <c r="L72" i="7"/>
  <c r="E68" i="7"/>
  <c r="I68" i="7"/>
  <c r="M68" i="7"/>
  <c r="Q68" i="7"/>
  <c r="U68" i="7"/>
  <c r="Y68" i="7"/>
  <c r="E70" i="7"/>
  <c r="I70" i="7"/>
  <c r="M70" i="7"/>
  <c r="Q70" i="7"/>
  <c r="U70" i="7"/>
  <c r="Y70" i="7"/>
  <c r="C71" i="7"/>
  <c r="G71" i="7"/>
  <c r="K71" i="7"/>
  <c r="O71" i="7"/>
  <c r="S71" i="7"/>
  <c r="W71" i="7"/>
  <c r="AA71" i="7"/>
  <c r="E72" i="7"/>
  <c r="I72" i="7"/>
  <c r="M72" i="7"/>
  <c r="Q72" i="7"/>
  <c r="U72" i="7"/>
  <c r="Y72" i="7"/>
  <c r="H74" i="9"/>
  <c r="H68" i="7"/>
  <c r="P68" i="7"/>
  <c r="X68" i="7"/>
  <c r="D70" i="7"/>
  <c r="P70" i="7"/>
  <c r="H72" i="7"/>
  <c r="T72" i="7"/>
  <c r="D67" i="7"/>
  <c r="H67" i="7"/>
  <c r="H74" i="7" s="1"/>
  <c r="L67" i="7"/>
  <c r="P67" i="7"/>
  <c r="T67" i="7"/>
  <c r="X67" i="7"/>
  <c r="X74" i="7" s="1"/>
  <c r="B68" i="7"/>
  <c r="B74" i="7" s="1"/>
  <c r="F68" i="7"/>
  <c r="J68" i="7"/>
  <c r="J74" i="7" s="1"/>
  <c r="N68" i="7"/>
  <c r="N74" i="7" s="1"/>
  <c r="R68" i="7"/>
  <c r="V68" i="7"/>
  <c r="V74" i="7" s="1"/>
  <c r="Z68" i="7"/>
  <c r="Z74" i="7" s="1"/>
  <c r="D69" i="7"/>
  <c r="H69" i="7"/>
  <c r="L69" i="7"/>
  <c r="P69" i="7"/>
  <c r="T69" i="7"/>
  <c r="X69" i="7"/>
  <c r="B70" i="7"/>
  <c r="F70" i="7"/>
  <c r="J70" i="7"/>
  <c r="N70" i="7"/>
  <c r="R70" i="7"/>
  <c r="V70" i="7"/>
  <c r="Z70" i="7"/>
  <c r="D71" i="7"/>
  <c r="L71" i="7"/>
  <c r="P71" i="7"/>
  <c r="T71" i="7"/>
  <c r="X71" i="7"/>
  <c r="D72" i="8"/>
  <c r="D71" i="8"/>
  <c r="D69" i="8"/>
  <c r="D67" i="8"/>
  <c r="H72" i="8"/>
  <c r="H71" i="8"/>
  <c r="H69" i="8"/>
  <c r="H67" i="8"/>
  <c r="L72" i="8"/>
  <c r="L71" i="8"/>
  <c r="L69" i="8"/>
  <c r="L67" i="8"/>
  <c r="P72" i="8"/>
  <c r="P71" i="8"/>
  <c r="P69" i="8"/>
  <c r="P67" i="8"/>
  <c r="T72" i="8"/>
  <c r="T71" i="8"/>
  <c r="T69" i="8"/>
  <c r="T67" i="8"/>
  <c r="X72" i="8"/>
  <c r="X71" i="8"/>
  <c r="X69" i="8"/>
  <c r="X67" i="8"/>
  <c r="H68" i="8"/>
  <c r="X68" i="8"/>
  <c r="D70" i="8"/>
  <c r="T70" i="8"/>
  <c r="I74" i="9"/>
  <c r="L68" i="7"/>
  <c r="T68" i="7"/>
  <c r="X70" i="7"/>
  <c r="E67" i="7"/>
  <c r="I67" i="7"/>
  <c r="I74" i="7" s="1"/>
  <c r="M67" i="7"/>
  <c r="Q67" i="7"/>
  <c r="U67" i="7"/>
  <c r="Y67" i="7"/>
  <c r="Y74" i="7" s="1"/>
  <c r="C68" i="7"/>
  <c r="C74" i="7" s="1"/>
  <c r="G68" i="7"/>
  <c r="G74" i="7" s="1"/>
  <c r="K68" i="7"/>
  <c r="K74" i="7" s="1"/>
  <c r="O68" i="7"/>
  <c r="O74" i="7" s="1"/>
  <c r="S68" i="7"/>
  <c r="W68" i="7"/>
  <c r="W74" i="7" s="1"/>
  <c r="AA68" i="7"/>
  <c r="AA74" i="7" s="1"/>
  <c r="E69" i="7"/>
  <c r="I69" i="7"/>
  <c r="M69" i="7"/>
  <c r="Q69" i="7"/>
  <c r="U69" i="7"/>
  <c r="Y69" i="7"/>
  <c r="C70" i="7"/>
  <c r="G70" i="7"/>
  <c r="K70" i="7"/>
  <c r="O70" i="7"/>
  <c r="S70" i="7"/>
  <c r="W70" i="7"/>
  <c r="AA70" i="7"/>
  <c r="E99" i="7"/>
  <c r="I99" i="7"/>
  <c r="M99" i="7"/>
  <c r="Q99" i="7"/>
  <c r="U99" i="7"/>
  <c r="X28" i="8"/>
  <c r="X32" i="8" s="1"/>
  <c r="G32" i="8"/>
  <c r="K32" i="8"/>
  <c r="O32" i="8"/>
  <c r="S32" i="8"/>
  <c r="W32" i="8"/>
  <c r="AA32" i="8"/>
  <c r="L68" i="8"/>
  <c r="H70" i="8"/>
  <c r="X70" i="8"/>
  <c r="E67" i="8"/>
  <c r="I67" i="8"/>
  <c r="M67" i="8"/>
  <c r="Q67" i="8"/>
  <c r="Q74" i="8" s="1"/>
  <c r="U67" i="8"/>
  <c r="Y67" i="8"/>
  <c r="C68" i="8"/>
  <c r="G68" i="8"/>
  <c r="K68" i="8"/>
  <c r="O68" i="8"/>
  <c r="S68" i="8"/>
  <c r="W68" i="8"/>
  <c r="AA68" i="8"/>
  <c r="E69" i="8"/>
  <c r="I69" i="8"/>
  <c r="M69" i="8"/>
  <c r="Q69" i="8"/>
  <c r="U69" i="8"/>
  <c r="Y69" i="8"/>
  <c r="C70" i="8"/>
  <c r="G70" i="8"/>
  <c r="K70" i="8"/>
  <c r="O70" i="8"/>
  <c r="S70" i="8"/>
  <c r="W70" i="8"/>
  <c r="AA70" i="8"/>
  <c r="E71" i="8"/>
  <c r="I71" i="8"/>
  <c r="M71" i="8"/>
  <c r="Q71" i="8"/>
  <c r="U71" i="8"/>
  <c r="Y71" i="8"/>
  <c r="C72" i="8"/>
  <c r="I72" i="8"/>
  <c r="N72" i="8"/>
  <c r="S72" i="8"/>
  <c r="Y72" i="8"/>
  <c r="B68" i="9"/>
  <c r="J68" i="9"/>
  <c r="R68" i="9"/>
  <c r="Z68" i="9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C68" i="9"/>
  <c r="K68" i="9"/>
  <c r="S68" i="9"/>
  <c r="AA68" i="9"/>
  <c r="C99" i="9"/>
  <c r="G99" i="9"/>
  <c r="K99" i="9"/>
  <c r="O99" i="9"/>
  <c r="S99" i="9"/>
  <c r="W99" i="9"/>
  <c r="AA99" i="9"/>
  <c r="C67" i="8"/>
  <c r="G67" i="8"/>
  <c r="G74" i="8" s="1"/>
  <c r="K67" i="8"/>
  <c r="O67" i="8"/>
  <c r="S67" i="8"/>
  <c r="W67" i="8"/>
  <c r="W74" i="8" s="1"/>
  <c r="AA67" i="8"/>
  <c r="E68" i="8"/>
  <c r="I68" i="8"/>
  <c r="M68" i="8"/>
  <c r="Q68" i="8"/>
  <c r="U68" i="8"/>
  <c r="Y68" i="8"/>
  <c r="C69" i="8"/>
  <c r="G69" i="8"/>
  <c r="K69" i="8"/>
  <c r="O69" i="8"/>
  <c r="S69" i="8"/>
  <c r="W69" i="8"/>
  <c r="AA69" i="8"/>
  <c r="Q70" i="8"/>
  <c r="K71" i="8"/>
  <c r="AA71" i="8"/>
  <c r="F72" i="8"/>
  <c r="V72" i="8"/>
  <c r="F28" i="9"/>
  <c r="F32" i="9" s="1"/>
  <c r="J28" i="9"/>
  <c r="J32" i="9" s="1"/>
  <c r="N28" i="9"/>
  <c r="N32" i="9" s="1"/>
  <c r="R28" i="9"/>
  <c r="R32" i="9" s="1"/>
  <c r="V28" i="9"/>
  <c r="V32" i="9" s="1"/>
  <c r="Z28" i="9"/>
  <c r="Z32" i="9" s="1"/>
  <c r="B71" i="9"/>
  <c r="B69" i="9"/>
  <c r="B67" i="9"/>
  <c r="B74" i="9" s="1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F68" i="9"/>
  <c r="N68" i="9"/>
  <c r="V68" i="9"/>
  <c r="B70" i="9"/>
  <c r="J70" i="9"/>
  <c r="R70" i="9"/>
  <c r="Z70" i="9"/>
  <c r="F72" i="9"/>
  <c r="N72" i="9"/>
  <c r="V72" i="9"/>
  <c r="B68" i="8"/>
  <c r="B74" i="8" s="1"/>
  <c r="F68" i="8"/>
  <c r="F74" i="8" s="1"/>
  <c r="J68" i="8"/>
  <c r="J74" i="8" s="1"/>
  <c r="N68" i="8"/>
  <c r="N74" i="8" s="1"/>
  <c r="R68" i="8"/>
  <c r="R74" i="8" s="1"/>
  <c r="V68" i="8"/>
  <c r="V74" i="8" s="1"/>
  <c r="Z68" i="8"/>
  <c r="Z74" i="8" s="1"/>
  <c r="B70" i="8"/>
  <c r="R70" i="8"/>
  <c r="C99" i="8"/>
  <c r="G99" i="8"/>
  <c r="K99" i="8"/>
  <c r="O99" i="8"/>
  <c r="S99" i="8"/>
  <c r="W99" i="8"/>
  <c r="D32" i="9"/>
  <c r="L32" i="9"/>
  <c r="T32" i="9"/>
  <c r="C71" i="9"/>
  <c r="C69" i="9"/>
  <c r="C67" i="9"/>
  <c r="G71" i="9"/>
  <c r="G69" i="9"/>
  <c r="G67" i="9"/>
  <c r="K71" i="9"/>
  <c r="K69" i="9"/>
  <c r="K67" i="9"/>
  <c r="O71" i="9"/>
  <c r="O69" i="9"/>
  <c r="O67" i="9"/>
  <c r="S71" i="9"/>
  <c r="S69" i="9"/>
  <c r="S67" i="9"/>
  <c r="W71" i="9"/>
  <c r="W69" i="9"/>
  <c r="W67" i="9"/>
  <c r="W74" i="9" s="1"/>
  <c r="AA71" i="9"/>
  <c r="AA69" i="9"/>
  <c r="AA67" i="9"/>
  <c r="AA74" i="9" s="1"/>
  <c r="G68" i="9"/>
  <c r="O68" i="9"/>
  <c r="W68" i="9"/>
  <c r="C70" i="9"/>
  <c r="K70" i="9"/>
  <c r="S70" i="9"/>
  <c r="AA70" i="9"/>
  <c r="G72" i="9"/>
  <c r="O72" i="9"/>
  <c r="W72" i="9"/>
  <c r="D68" i="9"/>
  <c r="D74" i="9" s="1"/>
  <c r="H68" i="9"/>
  <c r="L68" i="9"/>
  <c r="L74" i="9" s="1"/>
  <c r="P68" i="9"/>
  <c r="P74" i="9" s="1"/>
  <c r="T68" i="9"/>
  <c r="X68" i="9"/>
  <c r="X74" i="9" s="1"/>
  <c r="D70" i="9"/>
  <c r="H70" i="9"/>
  <c r="L70" i="9"/>
  <c r="P70" i="9"/>
  <c r="T70" i="9"/>
  <c r="T74" i="9" s="1"/>
  <c r="X70" i="9"/>
  <c r="E68" i="9"/>
  <c r="I68" i="9"/>
  <c r="M68" i="9"/>
  <c r="M74" i="9" s="1"/>
  <c r="Q68" i="9"/>
  <c r="Q74" i="9" s="1"/>
  <c r="U68" i="9"/>
  <c r="Y68" i="9"/>
  <c r="Y74" i="9" s="1"/>
  <c r="E70" i="9"/>
  <c r="I70" i="9"/>
  <c r="M70" i="9"/>
  <c r="Q70" i="9"/>
  <c r="U70" i="9"/>
  <c r="Y70" i="9"/>
  <c r="K74" i="9" l="1"/>
  <c r="V74" i="9"/>
  <c r="F74" i="9"/>
  <c r="S74" i="8"/>
  <c r="C74" i="8"/>
  <c r="M74" i="8"/>
  <c r="U74" i="7"/>
  <c r="E74" i="7"/>
  <c r="T74" i="7"/>
  <c r="D74" i="7"/>
  <c r="G74" i="9"/>
  <c r="R74" i="9"/>
  <c r="U74" i="9"/>
  <c r="E74" i="9"/>
  <c r="O74" i="9"/>
  <c r="Z74" i="9"/>
  <c r="J74" i="9"/>
  <c r="O74" i="8"/>
  <c r="Y74" i="8"/>
  <c r="I74" i="8"/>
  <c r="Q74" i="7"/>
  <c r="P74" i="7"/>
  <c r="S74" i="9"/>
  <c r="C74" i="9"/>
  <c r="N74" i="9"/>
  <c r="AA74" i="8"/>
  <c r="K74" i="8"/>
  <c r="U74" i="8"/>
  <c r="E74" i="8"/>
  <c r="M74" i="7"/>
  <c r="X74" i="8"/>
  <c r="T74" i="8"/>
  <c r="P74" i="8"/>
  <c r="L74" i="8"/>
  <c r="H74" i="8"/>
  <c r="D74" i="8"/>
  <c r="L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<sst xmlns="http://schemas.openxmlformats.org/spreadsheetml/2006/main" count="1660" uniqueCount="104">
  <si>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</si>
  <si>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</si>
  <si>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</si>
  <si>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</si>
  <si>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</si>
  <si>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</si>
  <si>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</si>
  <si>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</si>
  <si>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</si>
  <si>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</si>
  <si>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</si>
  <si>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</si>
  <si>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</si>
  <si>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</si>
  <si>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</si>
  <si>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</si>
  <si>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</si>
  <si>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</si>
  <si>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</si>
  <si>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</si>
  <si>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</si>
  <si>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</si>
  <si>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</si>
  <si>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</si>
  <si>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</si>
  <si>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</si>
  <si>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</si>
  <si>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</si>
  <si>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</si>
  <si>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</si>
  <si>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</si>
  <si>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</si>
  <si>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</si>
  <si>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</si>
  <si>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</si>
  <si>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</si>
  <si>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</si>
  <si>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</si>
  <si>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</si>
  <si>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</si>
  <si>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</si>
  <si>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</si>
  <si>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</si>
  <si>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</si>
  <si>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</si>
  <si>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</si>
  <si>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</si>
  <si>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</si>
  <si>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</si>
  <si>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</si>
  <si>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</si>
  <si>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</si>
  <si>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</si>
  <si>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</si>
  <si>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</si>
  <si>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</si>
  <si>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</si>
  <si>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</si>
  <si>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</si>
  <si>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</si>
  <si>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</si>
  <si>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</si>
  <si>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</si>
  <si>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</si>
  <si>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</si>
  <si>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</si>
  <si>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</si>
  <si>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</si>
  <si>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</si>
  <si>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</si>
  <si>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</si>
  <si>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</si>
  <si>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</si>
  <si>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</si>
  <si>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</si>
  <si>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</si>
  <si>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</si>
  <si>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</si>
  <si>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</si>
  <si>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</si>
  <si>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</si>
  <si>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</si>
  <si>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</si>
  <si>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</si>
  <si>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</si>
  <si>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</si>
  <si>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</si>
  <si>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</si>
  <si>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</si>
  <si>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</si>
  <si>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</si>
  <si>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</si>
  <si>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</si>
  <si>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</si>
  <si>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</si>
  <si>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</si>
  <si>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</si>
  <si>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</si>
  <si>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</si>
  <si>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</si>
  <si>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Orkney (S08000025), Persons</t>
  </si>
  <si>
    <t>© Crown Copyright 2020</t>
  </si>
  <si>
    <t>Summary table for Orkney (S08000025), Females</t>
  </si>
  <si>
    <t>Summary table for Orkney (S08000025),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</si>
</sst>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22190</v>
      </c>
      <c r="D10" s="76">
        <v>22239</v>
      </c>
      <c r="E10" s="76">
        <v>22272</v>
      </c>
      <c r="F10" s="76">
        <v>22295</v>
      </c>
      <c r="G10" s="76">
        <v>22318</v>
      </c>
      <c r="H10" s="76">
        <v>22338</v>
      </c>
      <c r="I10" s="76">
        <v>22341</v>
      </c>
      <c r="J10" s="76">
        <v>22344</v>
      </c>
      <c r="K10" s="76">
        <v>22340</v>
      </c>
      <c r="L10" s="63">
        <v>22331</v>
      </c>
      <c r="M10" s="76">
        <v>22311</v>
      </c>
      <c r="N10" s="76">
        <v>22288</v>
      </c>
      <c r="O10" s="76">
        <v>22256</v>
      </c>
      <c r="P10" s="76">
        <v>22239</v>
      </c>
      <c r="Q10" s="76">
        <v>22199</v>
      </c>
      <c r="R10" s="76">
        <v>22169</v>
      </c>
      <c r="S10" s="76">
        <v>22139</v>
      </c>
      <c r="T10" s="76">
        <v>22115</v>
      </c>
      <c r="U10" s="76">
        <v>22088</v>
      </c>
      <c r="V10" s="76">
        <v>22057</v>
      </c>
      <c r="W10" s="76">
        <v>22023</v>
      </c>
      <c r="X10" s="76">
        <v>21982</v>
      </c>
      <c r="Y10" s="76">
        <v>21948</v>
      </c>
      <c r="Z10" s="76">
        <v>21908</v>
      </c>
      <c r="AA10" s="63">
        <v>21871</v>
      </c>
    </row>
    <row r="11" spans="1:27" ht="12.75" customHeight="1" x14ac:dyDescent="0.3">
      <c r="A11" s="6" t="s">
        <v>55</v>
      </c>
      <c r="B11" s="25"/>
      <c r="C11" s="76">
        <v>169</v>
      </c>
      <c r="D11" s="76">
        <v>173</v>
      </c>
      <c r="E11" s="76">
        <v>169</v>
      </c>
      <c r="F11" s="76">
        <v>165</v>
      </c>
      <c r="G11" s="76">
        <v>169</v>
      </c>
      <c r="H11" s="76">
        <v>165</v>
      </c>
      <c r="I11" s="76">
        <v>166</v>
      </c>
      <c r="J11" s="76">
        <v>162</v>
      </c>
      <c r="K11" s="76">
        <v>166</v>
      </c>
      <c r="L11" s="63">
        <v>162</v>
      </c>
      <c r="M11" s="76">
        <v>161</v>
      </c>
      <c r="N11" s="76">
        <v>160</v>
      </c>
      <c r="O11" s="76">
        <v>155</v>
      </c>
      <c r="P11" s="76">
        <v>157</v>
      </c>
      <c r="Q11" s="76">
        <v>155</v>
      </c>
      <c r="R11" s="76">
        <v>155</v>
      </c>
      <c r="S11" s="76">
        <v>155</v>
      </c>
      <c r="T11" s="76">
        <v>157</v>
      </c>
      <c r="U11" s="76">
        <v>158</v>
      </c>
      <c r="V11" s="76">
        <v>155</v>
      </c>
      <c r="W11" s="76">
        <v>155</v>
      </c>
      <c r="X11" s="76">
        <v>155</v>
      </c>
      <c r="Y11" s="76">
        <v>154</v>
      </c>
      <c r="Z11" s="76">
        <v>154</v>
      </c>
      <c r="AA11" s="63">
        <v>155</v>
      </c>
    </row>
    <row r="12" spans="1:27" ht="12.75" customHeight="1" x14ac:dyDescent="0.3">
      <c r="A12" s="6" t="s">
        <v>56</v>
      </c>
      <c r="B12" s="25"/>
      <c r="C12" s="76">
        <v>221</v>
      </c>
      <c r="D12" s="76">
        <v>238</v>
      </c>
      <c r="E12" s="76">
        <v>230</v>
      </c>
      <c r="F12" s="76">
        <v>232</v>
      </c>
      <c r="G12" s="76">
        <v>239</v>
      </c>
      <c r="H12" s="76">
        <v>252</v>
      </c>
      <c r="I12" s="76">
        <v>249</v>
      </c>
      <c r="J12" s="76">
        <v>248</v>
      </c>
      <c r="K12" s="76">
        <v>259</v>
      </c>
      <c r="L12" s="63">
        <v>268</v>
      </c>
      <c r="M12" s="76">
        <v>268</v>
      </c>
      <c r="N12" s="76">
        <v>278</v>
      </c>
      <c r="O12" s="76">
        <v>260</v>
      </c>
      <c r="P12" s="76">
        <v>280</v>
      </c>
      <c r="Q12" s="76">
        <v>278</v>
      </c>
      <c r="R12" s="76">
        <v>284</v>
      </c>
      <c r="S12" s="76">
        <v>277</v>
      </c>
      <c r="T12" s="76">
        <v>277</v>
      </c>
      <c r="U12" s="76">
        <v>281</v>
      </c>
      <c r="V12" s="76">
        <v>286</v>
      </c>
      <c r="W12" s="76">
        <v>296</v>
      </c>
      <c r="X12" s="76">
        <v>288</v>
      </c>
      <c r="Y12" s="76">
        <v>296</v>
      </c>
      <c r="Z12" s="76">
        <v>296</v>
      </c>
      <c r="AA12" s="63">
        <v>302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-52</v>
      </c>
      <c r="D14" s="76">
        <f t="shared" ref="D14:AA14" si="0">D11-D12</f>
        <v>-65</v>
      </c>
      <c r="E14" s="76">
        <f t="shared" si="0"/>
        <v>-61</v>
      </c>
      <c r="F14" s="76">
        <f t="shared" si="0"/>
        <v>-67</v>
      </c>
      <c r="G14" s="76">
        <f t="shared" si="0"/>
        <v>-70</v>
      </c>
      <c r="H14" s="76">
        <f t="shared" si="0"/>
        <v>-87</v>
      </c>
      <c r="I14" s="76">
        <f t="shared" si="0"/>
        <v>-83</v>
      </c>
      <c r="J14" s="76">
        <f t="shared" si="0"/>
        <v>-86</v>
      </c>
      <c r="K14" s="76">
        <f t="shared" si="0"/>
        <v>-93</v>
      </c>
      <c r="L14" s="63">
        <f t="shared" si="0"/>
        <v>-106</v>
      </c>
      <c r="M14" s="76">
        <f t="shared" si="0"/>
        <v>-107</v>
      </c>
      <c r="N14" s="76">
        <f t="shared" si="0"/>
        <v>-118</v>
      </c>
      <c r="O14" s="76">
        <f t="shared" si="0"/>
        <v>-105</v>
      </c>
      <c r="P14" s="76">
        <f t="shared" si="0"/>
        <v>-123</v>
      </c>
      <c r="Q14" s="76">
        <f t="shared" si="0"/>
        <v>-123</v>
      </c>
      <c r="R14" s="76">
        <f t="shared" si="0"/>
        <v>-129</v>
      </c>
      <c r="S14" s="76">
        <f t="shared" si="0"/>
        <v>-122</v>
      </c>
      <c r="T14" s="76">
        <f t="shared" si="0"/>
        <v>-120</v>
      </c>
      <c r="U14" s="76">
        <f t="shared" si="0"/>
        <v>-123</v>
      </c>
      <c r="V14" s="76">
        <f t="shared" si="0"/>
        <v>-131</v>
      </c>
      <c r="W14" s="76">
        <f t="shared" si="0"/>
        <v>-141</v>
      </c>
      <c r="X14" s="76">
        <f t="shared" si="0"/>
        <v>-133</v>
      </c>
      <c r="Y14" s="76">
        <f t="shared" si="0"/>
        <v>-142</v>
      </c>
      <c r="Z14" s="76">
        <f t="shared" si="0"/>
        <v>-142</v>
      </c>
      <c r="AA14" s="63">
        <f t="shared" si="0"/>
        <v>-147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61</v>
      </c>
      <c r="D16" s="76">
        <v>51</v>
      </c>
      <c r="E16" s="76">
        <v>44</v>
      </c>
      <c r="F16" s="76">
        <v>50</v>
      </c>
      <c r="G16" s="76">
        <v>48</v>
      </c>
      <c r="H16" s="76">
        <v>47</v>
      </c>
      <c r="I16" s="76">
        <v>44</v>
      </c>
      <c r="J16" s="76">
        <v>44</v>
      </c>
      <c r="K16" s="76">
        <v>44</v>
      </c>
      <c r="L16" s="63">
        <v>44</v>
      </c>
      <c r="M16" s="76">
        <v>44</v>
      </c>
      <c r="N16" s="76">
        <v>44</v>
      </c>
      <c r="O16" s="76">
        <v>44</v>
      </c>
      <c r="P16" s="76">
        <v>44</v>
      </c>
      <c r="Q16" s="76">
        <v>44</v>
      </c>
      <c r="R16" s="76">
        <v>44</v>
      </c>
      <c r="S16" s="76">
        <v>44</v>
      </c>
      <c r="T16" s="76">
        <v>44</v>
      </c>
      <c r="U16" s="76">
        <v>44</v>
      </c>
      <c r="V16" s="76">
        <v>44</v>
      </c>
      <c r="W16" s="76">
        <v>44</v>
      </c>
      <c r="X16" s="76">
        <v>44</v>
      </c>
      <c r="Y16" s="76">
        <v>44</v>
      </c>
      <c r="Z16" s="76">
        <v>44</v>
      </c>
      <c r="AA16" s="63">
        <v>44</v>
      </c>
    </row>
    <row r="17" spans="1:27" ht="12.75" customHeight="1" x14ac:dyDescent="0.3">
      <c r="A17" s="81" t="s">
        <v>83</v>
      </c>
      <c r="B17" s="81"/>
      <c r="C17" s="76">
        <v>307</v>
      </c>
      <c r="D17" s="76">
        <v>307</v>
      </c>
      <c r="E17" s="76">
        <v>306</v>
      </c>
      <c r="F17" s="76">
        <v>305</v>
      </c>
      <c r="G17" s="76">
        <v>306</v>
      </c>
      <c r="H17" s="76">
        <v>306</v>
      </c>
      <c r="I17" s="76">
        <v>305</v>
      </c>
      <c r="J17" s="76">
        <v>302</v>
      </c>
      <c r="K17" s="76">
        <v>301</v>
      </c>
      <c r="L17" s="63">
        <v>303</v>
      </c>
      <c r="M17" s="76">
        <v>303</v>
      </c>
      <c r="N17" s="76">
        <v>302</v>
      </c>
      <c r="O17" s="76">
        <v>302</v>
      </c>
      <c r="P17" s="76">
        <v>301</v>
      </c>
      <c r="Q17" s="76">
        <v>302</v>
      </c>
      <c r="R17" s="76">
        <v>307</v>
      </c>
      <c r="S17" s="76">
        <v>307</v>
      </c>
      <c r="T17" s="76">
        <v>306</v>
      </c>
      <c r="U17" s="76">
        <v>307</v>
      </c>
      <c r="V17" s="76">
        <v>307</v>
      </c>
      <c r="W17" s="76">
        <v>309</v>
      </c>
      <c r="X17" s="76">
        <v>309</v>
      </c>
      <c r="Y17" s="76">
        <v>310</v>
      </c>
      <c r="Z17" s="76">
        <v>310</v>
      </c>
      <c r="AA17" s="63">
        <v>310</v>
      </c>
    </row>
    <row r="18" spans="1:27" ht="12.75" customHeight="1" x14ac:dyDescent="0.3">
      <c r="A18" s="6" t="s">
        <v>97</v>
      </c>
      <c r="B18" s="6"/>
      <c r="C18" s="76">
        <v>176</v>
      </c>
      <c r="D18" s="76">
        <v>169</v>
      </c>
      <c r="E18" s="76">
        <v>163</v>
      </c>
      <c r="F18" s="76">
        <v>160</v>
      </c>
      <c r="G18" s="76">
        <v>160</v>
      </c>
      <c r="H18" s="76">
        <v>161</v>
      </c>
      <c r="I18" s="76">
        <v>161</v>
      </c>
      <c r="J18" s="76">
        <v>161</v>
      </c>
      <c r="K18" s="76">
        <v>161</v>
      </c>
      <c r="L18" s="63">
        <v>161</v>
      </c>
      <c r="M18" s="76">
        <v>161</v>
      </c>
      <c r="N18" s="76">
        <v>161</v>
      </c>
      <c r="O18" s="76">
        <v>161</v>
      </c>
      <c r="P18" s="76">
        <v>161</v>
      </c>
      <c r="Q18" s="76">
        <v>161</v>
      </c>
      <c r="R18" s="76">
        <v>161</v>
      </c>
      <c r="S18" s="76">
        <v>161</v>
      </c>
      <c r="T18" s="76">
        <v>161</v>
      </c>
      <c r="U18" s="76">
        <v>161</v>
      </c>
      <c r="V18" s="76">
        <v>161</v>
      </c>
      <c r="W18" s="76">
        <v>161</v>
      </c>
      <c r="X18" s="76">
        <v>161</v>
      </c>
      <c r="Y18" s="76">
        <v>161</v>
      </c>
      <c r="Z18" s="76">
        <v>161</v>
      </c>
      <c r="AA18" s="63">
        <v>161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56</v>
      </c>
      <c r="D20" s="76">
        <v>58</v>
      </c>
      <c r="E20" s="76">
        <v>59</v>
      </c>
      <c r="F20" s="76">
        <v>58</v>
      </c>
      <c r="G20" s="76">
        <v>58</v>
      </c>
      <c r="H20" s="76">
        <v>60</v>
      </c>
      <c r="I20" s="76">
        <v>57</v>
      </c>
      <c r="J20" s="76">
        <v>57</v>
      </c>
      <c r="K20" s="76">
        <v>57</v>
      </c>
      <c r="L20" s="63">
        <v>57</v>
      </c>
      <c r="M20" s="76">
        <v>57</v>
      </c>
      <c r="N20" s="76">
        <v>57</v>
      </c>
      <c r="O20" s="76">
        <v>57</v>
      </c>
      <c r="P20" s="76">
        <v>57</v>
      </c>
      <c r="Q20" s="76">
        <v>57</v>
      </c>
      <c r="R20" s="76">
        <v>57</v>
      </c>
      <c r="S20" s="76">
        <v>57</v>
      </c>
      <c r="T20" s="76">
        <v>57</v>
      </c>
      <c r="U20" s="76">
        <v>57</v>
      </c>
      <c r="V20" s="76">
        <v>57</v>
      </c>
      <c r="W20" s="76">
        <v>57</v>
      </c>
      <c r="X20" s="76">
        <v>57</v>
      </c>
      <c r="Y20" s="76">
        <v>57</v>
      </c>
      <c r="Z20" s="76">
        <v>57</v>
      </c>
      <c r="AA20" s="63">
        <v>57</v>
      </c>
    </row>
    <row r="21" spans="1:27" ht="12.75" customHeight="1" x14ac:dyDescent="0.3">
      <c r="A21" s="81" t="s">
        <v>84</v>
      </c>
      <c r="B21" s="81"/>
      <c r="C21" s="76">
        <v>158</v>
      </c>
      <c r="D21" s="76">
        <v>156</v>
      </c>
      <c r="E21" s="76">
        <v>157</v>
      </c>
      <c r="F21" s="76">
        <v>158</v>
      </c>
      <c r="G21" s="76">
        <v>155</v>
      </c>
      <c r="H21" s="76">
        <v>150</v>
      </c>
      <c r="I21" s="76">
        <v>150</v>
      </c>
      <c r="J21" s="76">
        <v>151</v>
      </c>
      <c r="K21" s="76">
        <v>150</v>
      </c>
      <c r="L21" s="63">
        <v>151</v>
      </c>
      <c r="M21" s="76">
        <v>150</v>
      </c>
      <c r="N21" s="76">
        <v>149</v>
      </c>
      <c r="O21" s="76">
        <v>150</v>
      </c>
      <c r="P21" s="76">
        <v>149</v>
      </c>
      <c r="Q21" s="76">
        <v>147</v>
      </c>
      <c r="R21" s="76">
        <v>146</v>
      </c>
      <c r="S21" s="76">
        <v>147</v>
      </c>
      <c r="T21" s="76">
        <v>148</v>
      </c>
      <c r="U21" s="76">
        <v>149</v>
      </c>
      <c r="V21" s="76">
        <v>145</v>
      </c>
      <c r="W21" s="76">
        <v>145</v>
      </c>
      <c r="X21" s="76">
        <v>145</v>
      </c>
      <c r="Y21" s="76">
        <v>144</v>
      </c>
      <c r="Z21" s="76">
        <v>142</v>
      </c>
      <c r="AA21" s="63">
        <v>142</v>
      </c>
    </row>
    <row r="22" spans="1:27" ht="12.75" customHeight="1" x14ac:dyDescent="0.3">
      <c r="A22" s="6" t="s">
        <v>98</v>
      </c>
      <c r="B22" s="6"/>
      <c r="C22" s="76">
        <v>217</v>
      </c>
      <c r="D22" s="76">
        <v>203</v>
      </c>
      <c r="E22" s="76">
        <v>200</v>
      </c>
      <c r="F22" s="76">
        <v>194</v>
      </c>
      <c r="G22" s="76">
        <v>196</v>
      </c>
      <c r="H22" s="76">
        <v>198</v>
      </c>
      <c r="I22" s="76">
        <v>201</v>
      </c>
      <c r="J22" s="76">
        <v>200</v>
      </c>
      <c r="K22" s="76">
        <v>201</v>
      </c>
      <c r="L22" s="63">
        <v>198</v>
      </c>
      <c r="M22" s="76">
        <v>198</v>
      </c>
      <c r="N22" s="76">
        <v>199</v>
      </c>
      <c r="O22" s="76">
        <v>194</v>
      </c>
      <c r="P22" s="76">
        <v>194</v>
      </c>
      <c r="Q22" s="76">
        <v>191</v>
      </c>
      <c r="R22" s="76">
        <v>190</v>
      </c>
      <c r="S22" s="76">
        <v>191</v>
      </c>
      <c r="T22" s="76">
        <v>190</v>
      </c>
      <c r="U22" s="76">
        <v>189</v>
      </c>
      <c r="V22" s="76">
        <v>187</v>
      </c>
      <c r="W22" s="76">
        <v>187</v>
      </c>
      <c r="X22" s="76">
        <v>187</v>
      </c>
      <c r="Y22" s="76">
        <v>187</v>
      </c>
      <c r="Z22" s="76">
        <v>187</v>
      </c>
      <c r="AA22" s="63">
        <v>187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5</v>
      </c>
      <c r="D24" s="76">
        <f t="shared" ref="D24:AA26" si="1">D16-D20</f>
        <v>-7</v>
      </c>
      <c r="E24" s="76">
        <f t="shared" si="1"/>
        <v>-15</v>
      </c>
      <c r="F24" s="76">
        <f t="shared" si="1"/>
        <v>-8</v>
      </c>
      <c r="G24" s="76">
        <f t="shared" si="1"/>
        <v>-10</v>
      </c>
      <c r="H24" s="76">
        <f t="shared" si="1"/>
        <v>-13</v>
      </c>
      <c r="I24" s="76">
        <f t="shared" si="1"/>
        <v>-13</v>
      </c>
      <c r="J24" s="76">
        <f t="shared" si="1"/>
        <v>-13</v>
      </c>
      <c r="K24" s="76">
        <f t="shared" si="1"/>
        <v>-13</v>
      </c>
      <c r="L24" s="63">
        <f t="shared" si="1"/>
        <v>-13</v>
      </c>
      <c r="M24" s="76">
        <f t="shared" si="1"/>
        <v>-13</v>
      </c>
      <c r="N24" s="76">
        <f t="shared" si="1"/>
        <v>-13</v>
      </c>
      <c r="O24" s="76">
        <f t="shared" si="1"/>
        <v>-13</v>
      </c>
      <c r="P24" s="76">
        <f t="shared" si="1"/>
        <v>-13</v>
      </c>
      <c r="Q24" s="76">
        <f t="shared" si="1"/>
        <v>-13</v>
      </c>
      <c r="R24" s="76">
        <f t="shared" si="1"/>
        <v>-13</v>
      </c>
      <c r="S24" s="76">
        <f t="shared" si="1"/>
        <v>-13</v>
      </c>
      <c r="T24" s="76">
        <f t="shared" si="1"/>
        <v>-13</v>
      </c>
      <c r="U24" s="76">
        <f t="shared" si="1"/>
        <v>-13</v>
      </c>
      <c r="V24" s="76">
        <f t="shared" si="1"/>
        <v>-13</v>
      </c>
      <c r="W24" s="76">
        <f t="shared" si="1"/>
        <v>-13</v>
      </c>
      <c r="X24" s="76">
        <f t="shared" si="1"/>
        <v>-13</v>
      </c>
      <c r="Y24" s="76">
        <f t="shared" si="1"/>
        <v>-13</v>
      </c>
      <c r="Z24" s="76">
        <f t="shared" si="1"/>
        <v>-13</v>
      </c>
      <c r="AA24" s="63">
        <f t="shared" si="1"/>
        <v>-13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149</v>
      </c>
      <c r="D25" s="76">
        <f t="shared" si="2"/>
        <v>151</v>
      </c>
      <c r="E25" s="76">
        <f t="shared" si="2"/>
        <v>149</v>
      </c>
      <c r="F25" s="76">
        <f t="shared" si="2"/>
        <v>147</v>
      </c>
      <c r="G25" s="76">
        <f t="shared" si="2"/>
        <v>151</v>
      </c>
      <c r="H25" s="76">
        <f t="shared" si="2"/>
        <v>156</v>
      </c>
      <c r="I25" s="76">
        <f t="shared" si="2"/>
        <v>155</v>
      </c>
      <c r="J25" s="76">
        <f t="shared" si="2"/>
        <v>151</v>
      </c>
      <c r="K25" s="76">
        <f t="shared" si="2"/>
        <v>151</v>
      </c>
      <c r="L25" s="63">
        <f t="shared" si="2"/>
        <v>152</v>
      </c>
      <c r="M25" s="76">
        <f t="shared" si="2"/>
        <v>153</v>
      </c>
      <c r="N25" s="76">
        <f t="shared" si="2"/>
        <v>153</v>
      </c>
      <c r="O25" s="76">
        <f t="shared" si="2"/>
        <v>152</v>
      </c>
      <c r="P25" s="76">
        <f t="shared" si="2"/>
        <v>152</v>
      </c>
      <c r="Q25" s="76">
        <f t="shared" si="2"/>
        <v>155</v>
      </c>
      <c r="R25" s="76">
        <f t="shared" si="2"/>
        <v>161</v>
      </c>
      <c r="S25" s="76">
        <f t="shared" si="1"/>
        <v>160</v>
      </c>
      <c r="T25" s="76">
        <f t="shared" si="1"/>
        <v>158</v>
      </c>
      <c r="U25" s="76">
        <f t="shared" si="1"/>
        <v>158</v>
      </c>
      <c r="V25" s="76">
        <f t="shared" si="1"/>
        <v>162</v>
      </c>
      <c r="W25" s="76">
        <f t="shared" si="1"/>
        <v>164</v>
      </c>
      <c r="X25" s="76">
        <f t="shared" si="1"/>
        <v>164</v>
      </c>
      <c r="Y25" s="76">
        <f t="shared" si="1"/>
        <v>166</v>
      </c>
      <c r="Z25" s="76">
        <f t="shared" si="1"/>
        <v>168</v>
      </c>
      <c r="AA25" s="63">
        <f t="shared" si="1"/>
        <v>168</v>
      </c>
    </row>
    <row r="26" spans="1:27" ht="12.75" customHeight="1" x14ac:dyDescent="0.3">
      <c r="A26" s="6" t="s">
        <v>82</v>
      </c>
      <c r="B26" s="6"/>
      <c r="C26" s="76">
        <f t="shared" si="2"/>
        <v>-41</v>
      </c>
      <c r="D26" s="76">
        <f t="shared" si="1"/>
        <v>-34</v>
      </c>
      <c r="E26" s="76">
        <f t="shared" si="1"/>
        <v>-37</v>
      </c>
      <c r="F26" s="76">
        <f t="shared" si="1"/>
        <v>-34</v>
      </c>
      <c r="G26" s="76">
        <f t="shared" si="1"/>
        <v>-36</v>
      </c>
      <c r="H26" s="76">
        <f t="shared" si="1"/>
        <v>-37</v>
      </c>
      <c r="I26" s="76">
        <f t="shared" si="1"/>
        <v>-40</v>
      </c>
      <c r="J26" s="76">
        <f t="shared" si="1"/>
        <v>-39</v>
      </c>
      <c r="K26" s="76">
        <f t="shared" si="1"/>
        <v>-40</v>
      </c>
      <c r="L26" s="63">
        <f t="shared" si="1"/>
        <v>-37</v>
      </c>
      <c r="M26" s="76">
        <f t="shared" si="1"/>
        <v>-37</v>
      </c>
      <c r="N26" s="76">
        <f t="shared" si="1"/>
        <v>-38</v>
      </c>
      <c r="O26" s="76">
        <f t="shared" si="1"/>
        <v>-33</v>
      </c>
      <c r="P26" s="76">
        <f t="shared" si="1"/>
        <v>-33</v>
      </c>
      <c r="Q26" s="76">
        <f t="shared" si="1"/>
        <v>-30</v>
      </c>
      <c r="R26" s="76">
        <f t="shared" si="1"/>
        <v>-29</v>
      </c>
      <c r="S26" s="76">
        <f t="shared" si="1"/>
        <v>-30</v>
      </c>
      <c r="T26" s="76">
        <f t="shared" si="1"/>
        <v>-29</v>
      </c>
      <c r="U26" s="76">
        <f t="shared" si="1"/>
        <v>-28</v>
      </c>
      <c r="V26" s="76">
        <f t="shared" si="1"/>
        <v>-26</v>
      </c>
      <c r="W26" s="76">
        <f t="shared" si="1"/>
        <v>-26</v>
      </c>
      <c r="X26" s="76">
        <f t="shared" si="1"/>
        <v>-26</v>
      </c>
      <c r="Y26" s="76">
        <f t="shared" si="1"/>
        <v>-26</v>
      </c>
      <c r="Z26" s="76">
        <f t="shared" si="1"/>
        <v>-26</v>
      </c>
      <c r="AA26" s="63">
        <f t="shared" si="1"/>
        <v>-26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113</v>
      </c>
      <c r="D28" s="76">
        <f t="shared" ref="D28:AA28" si="3">SUM(D24:D26)</f>
        <v>110</v>
      </c>
      <c r="E28" s="76">
        <f t="shared" si="3"/>
        <v>97</v>
      </c>
      <c r="F28" s="76">
        <f t="shared" si="3"/>
        <v>105</v>
      </c>
      <c r="G28" s="76">
        <f t="shared" si="3"/>
        <v>105</v>
      </c>
      <c r="H28" s="76">
        <f t="shared" si="3"/>
        <v>106</v>
      </c>
      <c r="I28" s="76">
        <f t="shared" si="3"/>
        <v>102</v>
      </c>
      <c r="J28" s="76">
        <f t="shared" si="3"/>
        <v>99</v>
      </c>
      <c r="K28" s="76">
        <f t="shared" si="3"/>
        <v>98</v>
      </c>
      <c r="L28" s="63">
        <f t="shared" si="3"/>
        <v>102</v>
      </c>
      <c r="M28" s="76">
        <f t="shared" si="3"/>
        <v>103</v>
      </c>
      <c r="N28" s="76">
        <f t="shared" si="3"/>
        <v>102</v>
      </c>
      <c r="O28" s="76">
        <f t="shared" si="3"/>
        <v>106</v>
      </c>
      <c r="P28" s="76">
        <f t="shared" si="3"/>
        <v>106</v>
      </c>
      <c r="Q28" s="76">
        <f t="shared" si="3"/>
        <v>112</v>
      </c>
      <c r="R28" s="76">
        <f t="shared" si="3"/>
        <v>119</v>
      </c>
      <c r="S28" s="76">
        <f t="shared" si="3"/>
        <v>117</v>
      </c>
      <c r="T28" s="76">
        <f t="shared" si="3"/>
        <v>116</v>
      </c>
      <c r="U28" s="76">
        <f t="shared" si="3"/>
        <v>117</v>
      </c>
      <c r="V28" s="76">
        <f t="shared" si="3"/>
        <v>123</v>
      </c>
      <c r="W28" s="76">
        <f t="shared" si="3"/>
        <v>125</v>
      </c>
      <c r="X28" s="76">
        <f t="shared" si="3"/>
        <v>125</v>
      </c>
      <c r="Y28" s="76">
        <f t="shared" si="3"/>
        <v>127</v>
      </c>
      <c r="Z28" s="76">
        <f t="shared" si="3"/>
        <v>129</v>
      </c>
      <c r="AA28" s="63">
        <f t="shared" si="3"/>
        <v>129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-12</v>
      </c>
      <c r="D30" s="76">
        <v>-12</v>
      </c>
      <c r="E30" s="76">
        <v>-13</v>
      </c>
      <c r="F30" s="76">
        <v>-15</v>
      </c>
      <c r="G30" s="76">
        <v>-15</v>
      </c>
      <c r="H30" s="76">
        <v>-16</v>
      </c>
      <c r="I30" s="76">
        <v>-16</v>
      </c>
      <c r="J30" s="76">
        <v>-17</v>
      </c>
      <c r="K30" s="76">
        <v>-14</v>
      </c>
      <c r="L30" s="63">
        <v>-16</v>
      </c>
      <c r="M30" s="76">
        <v>-19</v>
      </c>
      <c r="N30" s="76">
        <v>-16</v>
      </c>
      <c r="O30" s="76">
        <v>-18</v>
      </c>
      <c r="P30" s="76">
        <v>-23</v>
      </c>
      <c r="Q30" s="76">
        <v>-19</v>
      </c>
      <c r="R30" s="76">
        <v>-20</v>
      </c>
      <c r="S30" s="76">
        <v>-19</v>
      </c>
      <c r="T30" s="76">
        <v>-23</v>
      </c>
      <c r="U30" s="76">
        <v>-25</v>
      </c>
      <c r="V30" s="76">
        <v>-26</v>
      </c>
      <c r="W30" s="76">
        <v>-25</v>
      </c>
      <c r="X30" s="76">
        <v>-26</v>
      </c>
      <c r="Y30" s="76">
        <v>-25</v>
      </c>
      <c r="Z30" s="76">
        <v>-24</v>
      </c>
      <c r="AA30" s="63">
        <v>-25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49</v>
      </c>
      <c r="D32" s="76">
        <f t="shared" ref="D32:AA32" si="4">D30+D28+D14</f>
        <v>33</v>
      </c>
      <c r="E32" s="76">
        <f t="shared" si="4"/>
        <v>23</v>
      </c>
      <c r="F32" s="76">
        <f t="shared" si="4"/>
        <v>23</v>
      </c>
      <c r="G32" s="76">
        <f t="shared" si="4"/>
        <v>20</v>
      </c>
      <c r="H32" s="76">
        <f t="shared" si="4"/>
        <v>3</v>
      </c>
      <c r="I32" s="76">
        <f t="shared" si="4"/>
        <v>3</v>
      </c>
      <c r="J32" s="76">
        <f t="shared" si="4"/>
        <v>-4</v>
      </c>
      <c r="K32" s="76">
        <f t="shared" si="4"/>
        <v>-9</v>
      </c>
      <c r="L32" s="63">
        <f t="shared" si="4"/>
        <v>-20</v>
      </c>
      <c r="M32" s="76">
        <f t="shared" si="4"/>
        <v>-23</v>
      </c>
      <c r="N32" s="76">
        <f t="shared" si="4"/>
        <v>-32</v>
      </c>
      <c r="O32" s="76">
        <f t="shared" si="4"/>
        <v>-17</v>
      </c>
      <c r="P32" s="76">
        <f t="shared" si="4"/>
        <v>-40</v>
      </c>
      <c r="Q32" s="76">
        <f t="shared" si="4"/>
        <v>-30</v>
      </c>
      <c r="R32" s="76">
        <f t="shared" si="4"/>
        <v>-30</v>
      </c>
      <c r="S32" s="76">
        <f t="shared" si="4"/>
        <v>-24</v>
      </c>
      <c r="T32" s="76">
        <f t="shared" si="4"/>
        <v>-27</v>
      </c>
      <c r="U32" s="76">
        <f t="shared" si="4"/>
        <v>-31</v>
      </c>
      <c r="V32" s="76">
        <f t="shared" si="4"/>
        <v>-34</v>
      </c>
      <c r="W32" s="76">
        <f t="shared" si="4"/>
        <v>-41</v>
      </c>
      <c r="X32" s="76">
        <f t="shared" si="4"/>
        <v>-34</v>
      </c>
      <c r="Y32" s="76">
        <f t="shared" si="4"/>
        <v>-40</v>
      </c>
      <c r="Z32" s="76">
        <f t="shared" si="4"/>
        <v>-37</v>
      </c>
      <c r="AA32" s="63">
        <f t="shared" si="4"/>
        <v>-43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22239</v>
      </c>
      <c r="D34" s="76">
        <v>22272</v>
      </c>
      <c r="E34" s="76">
        <v>22295</v>
      </c>
      <c r="F34" s="76">
        <v>22318</v>
      </c>
      <c r="G34" s="76">
        <v>22338</v>
      </c>
      <c r="H34" s="76">
        <v>22341</v>
      </c>
      <c r="I34" s="76">
        <v>22344</v>
      </c>
      <c r="J34" s="76">
        <v>22340</v>
      </c>
      <c r="K34" s="76">
        <v>22331</v>
      </c>
      <c r="L34" s="63">
        <v>22311</v>
      </c>
      <c r="M34" s="76">
        <v>22288</v>
      </c>
      <c r="N34" s="76">
        <v>22256</v>
      </c>
      <c r="O34" s="76">
        <v>22239</v>
      </c>
      <c r="P34" s="76">
        <v>22199</v>
      </c>
      <c r="Q34" s="76">
        <v>22169</v>
      </c>
      <c r="R34" s="76">
        <v>22139</v>
      </c>
      <c r="S34" s="76">
        <v>22115</v>
      </c>
      <c r="T34" s="76">
        <v>22088</v>
      </c>
      <c r="U34" s="76">
        <v>22057</v>
      </c>
      <c r="V34" s="76">
        <v>22023</v>
      </c>
      <c r="W34" s="76">
        <v>21982</v>
      </c>
      <c r="X34" s="76">
        <v>21948</v>
      </c>
      <c r="Y34" s="76">
        <v>21908</v>
      </c>
      <c r="Z34" s="76">
        <v>21871</v>
      </c>
      <c r="AA34" s="63">
        <v>21828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2.2082018927444794E-3</v>
      </c>
      <c r="D36" s="38">
        <f t="shared" si="5"/>
        <v>1.4838796708485094E-3</v>
      </c>
      <c r="E36" s="38">
        <f t="shared" si="5"/>
        <v>1.0326867816091954E-3</v>
      </c>
      <c r="F36" s="38">
        <f t="shared" si="5"/>
        <v>1.0316214397847051E-3</v>
      </c>
      <c r="G36" s="38">
        <f t="shared" si="5"/>
        <v>8.9613764674253971E-4</v>
      </c>
      <c r="H36" s="38">
        <f t="shared" si="5"/>
        <v>1.3430029546065002E-4</v>
      </c>
      <c r="I36" s="38">
        <f t="shared" si="5"/>
        <v>1.342822613132805E-4</v>
      </c>
      <c r="J36" s="38">
        <f t="shared" si="5"/>
        <v>-1.7901897601145723E-4</v>
      </c>
      <c r="K36" s="38">
        <f t="shared" si="5"/>
        <v>-4.0286481647269469E-4</v>
      </c>
      <c r="L36" s="39">
        <f t="shared" si="5"/>
        <v>-8.9561595987640503E-4</v>
      </c>
      <c r="M36" s="38">
        <f t="shared" si="5"/>
        <v>-1.0308816278965533E-3</v>
      </c>
      <c r="N36" s="38">
        <f t="shared" si="5"/>
        <v>-1.4357501794687725E-3</v>
      </c>
      <c r="O36" s="38">
        <f t="shared" si="5"/>
        <v>-7.6383896477354423E-4</v>
      </c>
      <c r="P36" s="38">
        <f t="shared" si="5"/>
        <v>-1.7986420252709204E-3</v>
      </c>
      <c r="Q36" s="38">
        <f t="shared" si="5"/>
        <v>-1.3514122257759359E-3</v>
      </c>
      <c r="R36" s="38">
        <f t="shared" si="5"/>
        <v>-1.3532410122242772E-3</v>
      </c>
      <c r="S36" s="38">
        <f t="shared" si="5"/>
        <v>-1.0840598039658521E-3</v>
      </c>
      <c r="T36" s="38">
        <f t="shared" si="5"/>
        <v>-1.2208907981008366E-3</v>
      </c>
      <c r="U36" s="38">
        <f t="shared" si="5"/>
        <v>-1.4034770010865629E-3</v>
      </c>
      <c r="V36" s="38">
        <f t="shared" si="5"/>
        <v>-1.5414607607562225E-3</v>
      </c>
      <c r="W36" s="38">
        <f t="shared" si="5"/>
        <v>-1.8616900513099941E-3</v>
      </c>
      <c r="X36" s="38">
        <f t="shared" si="5"/>
        <v>-1.5467200436720954E-3</v>
      </c>
      <c r="Y36" s="38">
        <f t="shared" si="5"/>
        <v>-1.822489520685256E-3</v>
      </c>
      <c r="Z36" s="38">
        <f t="shared" si="5"/>
        <v>-1.6888807741464306E-3</v>
      </c>
      <c r="AA36" s="39">
        <f t="shared" si="5"/>
        <v>-1.966073796351333E-3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2.2082018927444794E-3</v>
      </c>
      <c r="D37" s="75">
        <f t="shared" si="6"/>
        <v>3.6953582694907615E-3</v>
      </c>
      <c r="E37" s="75">
        <f t="shared" si="6"/>
        <v>4.7318611987381704E-3</v>
      </c>
      <c r="F37" s="75">
        <f t="shared" si="6"/>
        <v>5.7683641279855794E-3</v>
      </c>
      <c r="G37" s="75">
        <f t="shared" si="6"/>
        <v>6.6696710229833256E-3</v>
      </c>
      <c r="H37" s="75">
        <f t="shared" si="6"/>
        <v>6.8048670572329875E-3</v>
      </c>
      <c r="I37" s="75">
        <f t="shared" si="6"/>
        <v>6.9400630914826502E-3</v>
      </c>
      <c r="J37" s="75">
        <f t="shared" si="6"/>
        <v>6.7598017124831005E-3</v>
      </c>
      <c r="K37" s="75">
        <f t="shared" si="6"/>
        <v>6.3542136097341148E-3</v>
      </c>
      <c r="L37" s="77">
        <f t="shared" si="6"/>
        <v>5.4529067147363677E-3</v>
      </c>
      <c r="M37" s="75">
        <f t="shared" si="6"/>
        <v>4.4164037854889588E-3</v>
      </c>
      <c r="N37" s="75">
        <f t="shared" si="6"/>
        <v>2.9743127534925641E-3</v>
      </c>
      <c r="O37" s="75">
        <f t="shared" si="6"/>
        <v>2.2082018927444794E-3</v>
      </c>
      <c r="P37" s="75">
        <f t="shared" si="6"/>
        <v>4.0558810274898604E-4</v>
      </c>
      <c r="Q37" s="75">
        <f t="shared" si="6"/>
        <v>-9.4637223974763408E-4</v>
      </c>
      <c r="R37" s="75">
        <f t="shared" si="6"/>
        <v>-2.2983325822442543E-3</v>
      </c>
      <c r="S37" s="75">
        <f t="shared" si="6"/>
        <v>-3.3799008562415502E-3</v>
      </c>
      <c r="T37" s="75">
        <f t="shared" si="6"/>
        <v>-4.5966651644885085E-3</v>
      </c>
      <c r="U37" s="75">
        <f t="shared" si="6"/>
        <v>-5.9936908517350162E-3</v>
      </c>
      <c r="V37" s="75">
        <f t="shared" si="6"/>
        <v>-7.5259125732311848E-3</v>
      </c>
      <c r="W37" s="75">
        <f t="shared" si="6"/>
        <v>-9.3735917079765668E-3</v>
      </c>
      <c r="X37" s="75">
        <f t="shared" si="6"/>
        <v>-1.0905813429472735E-2</v>
      </c>
      <c r="Y37" s="75">
        <f t="shared" si="6"/>
        <v>-1.270842721946823E-2</v>
      </c>
      <c r="Z37" s="75">
        <f t="shared" si="6"/>
        <v>-1.4375844975214061E-2</v>
      </c>
      <c r="AA37" s="77">
        <f t="shared" si="6"/>
        <v>-1.6313654799459214E-2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1.4136837957999999</v>
      </c>
      <c r="D44" s="3">
        <v>1.4493718398</v>
      </c>
      <c r="E44" s="3">
        <v>1.4111706132999999</v>
      </c>
      <c r="F44" s="3">
        <v>1.3733522234</v>
      </c>
      <c r="G44" s="3">
        <v>1.4181677774000001</v>
      </c>
      <c r="H44" s="3">
        <v>1.3933043947999999</v>
      </c>
      <c r="I44" s="3">
        <v>1.4097471991999999</v>
      </c>
      <c r="J44" s="3">
        <v>1.3915920454999999</v>
      </c>
      <c r="K44" s="3">
        <v>1.4441165376</v>
      </c>
      <c r="L44" s="4">
        <v>1.4221423956999999</v>
      </c>
      <c r="M44" s="3">
        <v>1.4310468008999999</v>
      </c>
      <c r="N44" s="3">
        <v>1.4423717002000001</v>
      </c>
      <c r="O44" s="3">
        <v>1.4009087638</v>
      </c>
      <c r="P44" s="3">
        <v>1.4400587211</v>
      </c>
      <c r="Q44" s="3">
        <v>1.4260017194000001</v>
      </c>
      <c r="R44" s="3">
        <v>1.4379728561</v>
      </c>
      <c r="S44" s="3">
        <v>1.4612466199</v>
      </c>
      <c r="T44" s="3">
        <v>1.4847036413000001</v>
      </c>
      <c r="U44" s="3">
        <v>1.4978724174</v>
      </c>
      <c r="V44" s="3">
        <v>1.4755803278999999</v>
      </c>
      <c r="W44" s="3">
        <v>1.4741104276999999</v>
      </c>
      <c r="X44" s="3">
        <v>1.4808683683999999</v>
      </c>
      <c r="Y44" s="3">
        <v>1.4799848409</v>
      </c>
      <c r="Z44" s="3">
        <v>1.4918539278</v>
      </c>
      <c r="AA44" s="4">
        <v>1.5158655054000001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82.910573176862997</v>
      </c>
      <c r="D47" s="11">
        <v>82.578707711009599</v>
      </c>
      <c r="E47" s="11">
        <v>83.467108217751203</v>
      </c>
      <c r="F47" s="11">
        <v>83.015381711682494</v>
      </c>
      <c r="G47" s="11">
        <v>83.695826602593201</v>
      </c>
      <c r="H47" s="11">
        <v>83.574023666019698</v>
      </c>
      <c r="I47" s="11">
        <v>83.427604246322701</v>
      </c>
      <c r="J47" s="11">
        <v>84.008367192913994</v>
      </c>
      <c r="K47" s="11">
        <v>84.418913610471606</v>
      </c>
      <c r="L47" s="64">
        <v>83.787408611521499</v>
      </c>
      <c r="M47" s="11">
        <v>84.203847529668494</v>
      </c>
      <c r="N47" s="11">
        <v>84.336628368838504</v>
      </c>
      <c r="O47" s="11">
        <v>85.418247670044394</v>
      </c>
      <c r="P47" s="11">
        <v>84.717143426466393</v>
      </c>
      <c r="Q47" s="11">
        <v>85.381525270188803</v>
      </c>
      <c r="R47" s="11">
        <v>84.521793540953496</v>
      </c>
      <c r="S47" s="11">
        <v>85.568869461204201</v>
      </c>
      <c r="T47" s="11">
        <v>85.493229115733499</v>
      </c>
      <c r="U47" s="11">
        <v>85.906454404012393</v>
      </c>
      <c r="V47" s="11">
        <v>85.941451333592099</v>
      </c>
      <c r="W47" s="11">
        <v>85.340048701482701</v>
      </c>
      <c r="X47" s="11">
        <v>86.165595156948996</v>
      </c>
      <c r="Y47" s="11">
        <v>86.236383433403304</v>
      </c>
      <c r="Z47" s="11">
        <v>86.407239738757397</v>
      </c>
      <c r="AA47" s="64">
        <v>85.992158629545798</v>
      </c>
    </row>
    <row r="48" spans="1:27" ht="12.75" customHeight="1" x14ac:dyDescent="0.3">
      <c r="A48" s="6" t="s">
        <v>89</v>
      </c>
      <c r="B48" s="25"/>
      <c r="C48" s="11">
        <v>84.232622149154096</v>
      </c>
      <c r="D48" s="11">
        <v>84.050613753930307</v>
      </c>
      <c r="E48" s="11">
        <v>84.670805124892993</v>
      </c>
      <c r="F48" s="11">
        <v>85.387043769814994</v>
      </c>
      <c r="G48" s="11">
        <v>84.782522152684805</v>
      </c>
      <c r="H48" s="11">
        <v>84.3132090106037</v>
      </c>
      <c r="I48" s="11">
        <v>85.257365983020506</v>
      </c>
      <c r="J48" s="11">
        <v>85.549289385107002</v>
      </c>
      <c r="K48" s="11">
        <v>84.919384621814004</v>
      </c>
      <c r="L48" s="64">
        <v>85.09298397965</v>
      </c>
      <c r="M48" s="11">
        <v>85.579915308074007</v>
      </c>
      <c r="N48" s="11">
        <v>85.144256585095803</v>
      </c>
      <c r="O48" s="11">
        <v>86.320875526223304</v>
      </c>
      <c r="P48" s="11">
        <v>85.652979795196302</v>
      </c>
      <c r="Q48" s="11">
        <v>85.802418068266903</v>
      </c>
      <c r="R48" s="11">
        <v>86.551187023688101</v>
      </c>
      <c r="S48" s="11">
        <v>86.544021707105003</v>
      </c>
      <c r="T48" s="11">
        <v>86.935362334281393</v>
      </c>
      <c r="U48" s="11">
        <v>87.005699478648694</v>
      </c>
      <c r="V48" s="11">
        <v>86.804432488629502</v>
      </c>
      <c r="W48" s="11">
        <v>86.899594331981206</v>
      </c>
      <c r="X48" s="11">
        <v>86.923128712197396</v>
      </c>
      <c r="Y48" s="11">
        <v>86.668129789179005</v>
      </c>
      <c r="Z48" s="11">
        <v>86.755873263217197</v>
      </c>
      <c r="AA48" s="64">
        <v>86.8839844779218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3324</v>
      </c>
      <c r="C57" s="76">
        <v>3321</v>
      </c>
      <c r="D57" s="76">
        <v>3288</v>
      </c>
      <c r="E57" s="76">
        <v>3245</v>
      </c>
      <c r="F57" s="76">
        <v>3183</v>
      </c>
      <c r="G57" s="76">
        <v>3129</v>
      </c>
      <c r="H57" s="76">
        <v>3076</v>
      </c>
      <c r="I57" s="76">
        <v>3042</v>
      </c>
      <c r="J57" s="76">
        <v>2976</v>
      </c>
      <c r="K57" s="76">
        <v>2938</v>
      </c>
      <c r="L57" s="63">
        <v>2899</v>
      </c>
      <c r="M57" s="76">
        <v>2880</v>
      </c>
      <c r="N57" s="76">
        <v>2838</v>
      </c>
      <c r="O57" s="76">
        <v>2818</v>
      </c>
      <c r="P57" s="76">
        <v>2775</v>
      </c>
      <c r="Q57" s="76">
        <v>2752</v>
      </c>
      <c r="R57" s="76">
        <v>2737</v>
      </c>
      <c r="S57" s="76">
        <v>2719</v>
      </c>
      <c r="T57" s="76">
        <v>2707</v>
      </c>
      <c r="U57" s="76">
        <v>2700</v>
      </c>
      <c r="V57" s="76">
        <v>2686</v>
      </c>
      <c r="W57" s="76">
        <v>2676</v>
      </c>
      <c r="X57" s="76">
        <v>2665</v>
      </c>
      <c r="Y57" s="76">
        <v>2657</v>
      </c>
      <c r="Z57" s="76">
        <v>2645</v>
      </c>
      <c r="AA57" s="63">
        <v>2638</v>
      </c>
    </row>
    <row r="58" spans="1:27" ht="12.75" customHeight="1" x14ac:dyDescent="0.3">
      <c r="A58" s="13" t="s">
        <v>68</v>
      </c>
      <c r="B58" s="76">
        <v>3332</v>
      </c>
      <c r="C58" s="76">
        <v>3280</v>
      </c>
      <c r="D58" s="76">
        <v>3235</v>
      </c>
      <c r="E58" s="76">
        <v>3197</v>
      </c>
      <c r="F58" s="76">
        <v>3190</v>
      </c>
      <c r="G58" s="76">
        <v>3154</v>
      </c>
      <c r="H58" s="76">
        <v>3147</v>
      </c>
      <c r="I58" s="76">
        <v>3111</v>
      </c>
      <c r="J58" s="76">
        <v>3112</v>
      </c>
      <c r="K58" s="76">
        <v>3095</v>
      </c>
      <c r="L58" s="63">
        <v>3087</v>
      </c>
      <c r="M58" s="76">
        <v>3053</v>
      </c>
      <c r="N58" s="76">
        <v>3064</v>
      </c>
      <c r="O58" s="76">
        <v>3058</v>
      </c>
      <c r="P58" s="76">
        <v>3064</v>
      </c>
      <c r="Q58" s="76">
        <v>3060</v>
      </c>
      <c r="R58" s="76">
        <v>3053</v>
      </c>
      <c r="S58" s="76">
        <v>3024</v>
      </c>
      <c r="T58" s="76">
        <v>2990</v>
      </c>
      <c r="U58" s="76">
        <v>2941</v>
      </c>
      <c r="V58" s="76">
        <v>2903</v>
      </c>
      <c r="W58" s="76">
        <v>2862</v>
      </c>
      <c r="X58" s="76">
        <v>2834</v>
      </c>
      <c r="Y58" s="76">
        <v>2783</v>
      </c>
      <c r="Z58" s="76">
        <v>2754</v>
      </c>
      <c r="AA58" s="63">
        <v>2723</v>
      </c>
    </row>
    <row r="59" spans="1:27" ht="12.75" customHeight="1" x14ac:dyDescent="0.3">
      <c r="A59" s="13" t="s">
        <v>69</v>
      </c>
      <c r="B59" s="76">
        <v>3632</v>
      </c>
      <c r="C59" s="76">
        <v>3641</v>
      </c>
      <c r="D59" s="76">
        <v>3681</v>
      </c>
      <c r="E59" s="76">
        <v>3721</v>
      </c>
      <c r="F59" s="76">
        <v>3782</v>
      </c>
      <c r="G59" s="76">
        <v>3851</v>
      </c>
      <c r="H59" s="76">
        <v>3842</v>
      </c>
      <c r="I59" s="76">
        <v>3854</v>
      </c>
      <c r="J59" s="76">
        <v>3867</v>
      </c>
      <c r="K59" s="76">
        <v>3867</v>
      </c>
      <c r="L59" s="63">
        <v>3847</v>
      </c>
      <c r="M59" s="76">
        <v>3855</v>
      </c>
      <c r="N59" s="76">
        <v>3790</v>
      </c>
      <c r="O59" s="76">
        <v>3757</v>
      </c>
      <c r="P59" s="76">
        <v>3694</v>
      </c>
      <c r="Q59" s="76">
        <v>3636</v>
      </c>
      <c r="R59" s="76">
        <v>3595</v>
      </c>
      <c r="S59" s="76">
        <v>3551</v>
      </c>
      <c r="T59" s="76">
        <v>3516</v>
      </c>
      <c r="U59" s="76">
        <v>3507</v>
      </c>
      <c r="V59" s="76">
        <v>3473</v>
      </c>
      <c r="W59" s="76">
        <v>3470</v>
      </c>
      <c r="X59" s="76">
        <v>3444</v>
      </c>
      <c r="Y59" s="76">
        <v>3449</v>
      </c>
      <c r="Z59" s="76">
        <v>3441</v>
      </c>
      <c r="AA59" s="63">
        <v>3439</v>
      </c>
    </row>
    <row r="60" spans="1:27" ht="12.75" customHeight="1" x14ac:dyDescent="0.3">
      <c r="A60" s="13" t="s">
        <v>70</v>
      </c>
      <c r="B60" s="76">
        <v>5095</v>
      </c>
      <c r="C60" s="76">
        <v>5038</v>
      </c>
      <c r="D60" s="76">
        <v>4968</v>
      </c>
      <c r="E60" s="76">
        <v>4884</v>
      </c>
      <c r="F60" s="76">
        <v>4793</v>
      </c>
      <c r="G60" s="76">
        <v>4668</v>
      </c>
      <c r="H60" s="76">
        <v>4615</v>
      </c>
      <c r="I60" s="76">
        <v>4520</v>
      </c>
      <c r="J60" s="76">
        <v>4412</v>
      </c>
      <c r="K60" s="76">
        <v>4315</v>
      </c>
      <c r="L60" s="63">
        <v>4237</v>
      </c>
      <c r="M60" s="76">
        <v>4165</v>
      </c>
      <c r="N60" s="76">
        <v>4132</v>
      </c>
      <c r="O60" s="76">
        <v>4090</v>
      </c>
      <c r="P60" s="76">
        <v>4098</v>
      </c>
      <c r="Q60" s="76">
        <v>4095</v>
      </c>
      <c r="R60" s="76">
        <v>4113</v>
      </c>
      <c r="S60" s="76">
        <v>4161</v>
      </c>
      <c r="T60" s="76">
        <v>4207</v>
      </c>
      <c r="U60" s="76">
        <v>4268</v>
      </c>
      <c r="V60" s="76">
        <v>4340</v>
      </c>
      <c r="W60" s="76">
        <v>4339</v>
      </c>
      <c r="X60" s="76">
        <v>4356</v>
      </c>
      <c r="Y60" s="76">
        <v>4374</v>
      </c>
      <c r="Z60" s="76">
        <v>4377</v>
      </c>
      <c r="AA60" s="63">
        <v>4359</v>
      </c>
    </row>
    <row r="61" spans="1:27" ht="12.75" customHeight="1" x14ac:dyDescent="0.3">
      <c r="A61" s="13" t="s">
        <v>71</v>
      </c>
      <c r="B61" s="76">
        <v>4462</v>
      </c>
      <c r="C61" s="76">
        <v>4506</v>
      </c>
      <c r="D61" s="76">
        <v>4592</v>
      </c>
      <c r="E61" s="76">
        <v>4678</v>
      </c>
      <c r="F61" s="76">
        <v>4656</v>
      </c>
      <c r="G61" s="76">
        <v>4725</v>
      </c>
      <c r="H61" s="76">
        <v>4754</v>
      </c>
      <c r="I61" s="76">
        <v>4844</v>
      </c>
      <c r="J61" s="76">
        <v>4904</v>
      </c>
      <c r="K61" s="76">
        <v>4987</v>
      </c>
      <c r="L61" s="63">
        <v>5020</v>
      </c>
      <c r="M61" s="76">
        <v>5058</v>
      </c>
      <c r="N61" s="76">
        <v>5099</v>
      </c>
      <c r="O61" s="76">
        <v>5105</v>
      </c>
      <c r="P61" s="76">
        <v>5075</v>
      </c>
      <c r="Q61" s="76">
        <v>5079</v>
      </c>
      <c r="R61" s="76">
        <v>5022</v>
      </c>
      <c r="S61" s="76">
        <v>4956</v>
      </c>
      <c r="T61" s="76">
        <v>4877</v>
      </c>
      <c r="U61" s="76">
        <v>4791</v>
      </c>
      <c r="V61" s="76">
        <v>4675</v>
      </c>
      <c r="W61" s="76">
        <v>4624</v>
      </c>
      <c r="X61" s="76">
        <v>4539</v>
      </c>
      <c r="Y61" s="76">
        <v>4441</v>
      </c>
      <c r="Z61" s="76">
        <v>4361</v>
      </c>
      <c r="AA61" s="63">
        <v>4303</v>
      </c>
    </row>
    <row r="62" spans="1:27" ht="12.75" customHeight="1" x14ac:dyDescent="0.3">
      <c r="A62" s="13" t="s">
        <v>72</v>
      </c>
      <c r="B62" s="76">
        <v>2345</v>
      </c>
      <c r="C62" s="76">
        <v>2453</v>
      </c>
      <c r="D62" s="76">
        <v>2508</v>
      </c>
      <c r="E62" s="76">
        <v>2570</v>
      </c>
      <c r="F62" s="76">
        <v>2714</v>
      </c>
      <c r="G62" s="76">
        <v>2811</v>
      </c>
      <c r="H62" s="76">
        <v>2907</v>
      </c>
      <c r="I62" s="76">
        <v>2973</v>
      </c>
      <c r="J62" s="76">
        <v>3069</v>
      </c>
      <c r="K62" s="76">
        <v>3129</v>
      </c>
      <c r="L62" s="63">
        <v>3221</v>
      </c>
      <c r="M62" s="76">
        <v>3277</v>
      </c>
      <c r="N62" s="76">
        <v>3333</v>
      </c>
      <c r="O62" s="76">
        <v>3411</v>
      </c>
      <c r="P62" s="76">
        <v>3493</v>
      </c>
      <c r="Q62" s="76">
        <v>3547</v>
      </c>
      <c r="R62" s="76">
        <v>3619</v>
      </c>
      <c r="S62" s="76">
        <v>3704</v>
      </c>
      <c r="T62" s="76">
        <v>3791</v>
      </c>
      <c r="U62" s="76">
        <v>3850</v>
      </c>
      <c r="V62" s="76">
        <v>3946</v>
      </c>
      <c r="W62" s="76">
        <v>4011</v>
      </c>
      <c r="X62" s="76">
        <v>4110</v>
      </c>
      <c r="Y62" s="76">
        <v>4204</v>
      </c>
      <c r="Z62" s="76">
        <v>4293</v>
      </c>
      <c r="AA62" s="63">
        <v>4366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22190</v>
      </c>
      <c r="C64" s="76">
        <f t="shared" ref="C64:AA64" si="7">SUM(C57:C62)</f>
        <v>22239</v>
      </c>
      <c r="D64" s="76">
        <f t="shared" si="7"/>
        <v>22272</v>
      </c>
      <c r="E64" s="76">
        <f t="shared" si="7"/>
        <v>22295</v>
      </c>
      <c r="F64" s="76">
        <f t="shared" si="7"/>
        <v>22318</v>
      </c>
      <c r="G64" s="76">
        <f t="shared" si="7"/>
        <v>22338</v>
      </c>
      <c r="H64" s="76">
        <f t="shared" si="7"/>
        <v>22341</v>
      </c>
      <c r="I64" s="76">
        <f t="shared" si="7"/>
        <v>22344</v>
      </c>
      <c r="J64" s="76">
        <f t="shared" si="7"/>
        <v>22340</v>
      </c>
      <c r="K64" s="76">
        <f t="shared" si="7"/>
        <v>22331</v>
      </c>
      <c r="L64" s="63">
        <f t="shared" si="7"/>
        <v>22311</v>
      </c>
      <c r="M64" s="76">
        <f t="shared" si="7"/>
        <v>22288</v>
      </c>
      <c r="N64" s="76">
        <f t="shared" si="7"/>
        <v>22256</v>
      </c>
      <c r="O64" s="76">
        <f t="shared" si="7"/>
        <v>22239</v>
      </c>
      <c r="P64" s="76">
        <f t="shared" si="7"/>
        <v>22199</v>
      </c>
      <c r="Q64" s="76">
        <f t="shared" si="7"/>
        <v>22169</v>
      </c>
      <c r="R64" s="76">
        <f t="shared" si="7"/>
        <v>22139</v>
      </c>
      <c r="S64" s="76">
        <f t="shared" si="7"/>
        <v>22115</v>
      </c>
      <c r="T64" s="76">
        <f t="shared" si="7"/>
        <v>22088</v>
      </c>
      <c r="U64" s="76">
        <f t="shared" si="7"/>
        <v>22057</v>
      </c>
      <c r="V64" s="76">
        <f t="shared" si="7"/>
        <v>22023</v>
      </c>
      <c r="W64" s="76">
        <f t="shared" si="7"/>
        <v>21982</v>
      </c>
      <c r="X64" s="76">
        <f t="shared" si="7"/>
        <v>21948</v>
      </c>
      <c r="Y64" s="76">
        <f t="shared" si="7"/>
        <v>21908</v>
      </c>
      <c r="Z64" s="76">
        <f t="shared" si="7"/>
        <v>21871</v>
      </c>
      <c r="AA64" s="63">
        <f t="shared" si="7"/>
        <v>21828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0.1497972059486255</v>
      </c>
      <c r="C67" s="38">
        <f t="shared" ref="C67:AA72" si="8">C57/C$64</f>
        <v>0.14933225414811818</v>
      </c>
      <c r="D67" s="38">
        <f t="shared" si="8"/>
        <v>0.1476293103448276</v>
      </c>
      <c r="E67" s="38">
        <f t="shared" si="8"/>
        <v>0.14554832922179861</v>
      </c>
      <c r="F67" s="38">
        <f t="shared" si="8"/>
        <v>0.1426203064790752</v>
      </c>
      <c r="G67" s="38">
        <f t="shared" si="8"/>
        <v>0.14007520816545796</v>
      </c>
      <c r="H67" s="38">
        <f t="shared" si="8"/>
        <v>0.13768407859988363</v>
      </c>
      <c r="I67" s="38">
        <f t="shared" si="8"/>
        <v>0.1361439312567132</v>
      </c>
      <c r="J67" s="38">
        <f t="shared" si="8"/>
        <v>0.13321396598030438</v>
      </c>
      <c r="K67" s="38">
        <f t="shared" si="8"/>
        <v>0.13156598450584389</v>
      </c>
      <c r="L67" s="39">
        <f t="shared" si="8"/>
        <v>0.12993590605530905</v>
      </c>
      <c r="M67" s="38">
        <f t="shared" si="8"/>
        <v>0.12921751615218952</v>
      </c>
      <c r="N67" s="38">
        <f t="shared" si="8"/>
        <v>0.12751617541337168</v>
      </c>
      <c r="O67" s="38">
        <f t="shared" si="8"/>
        <v>0.12671433068033636</v>
      </c>
      <c r="P67" s="38">
        <f t="shared" si="8"/>
        <v>0.12500563088427408</v>
      </c>
      <c r="Q67" s="38">
        <f t="shared" si="8"/>
        <v>0.12413730885470703</v>
      </c>
      <c r="R67" s="38">
        <f t="shared" si="8"/>
        <v>0.12362798681060572</v>
      </c>
      <c r="S67" s="38">
        <f t="shared" si="8"/>
        <v>0.12294822518652498</v>
      </c>
      <c r="T67" s="38">
        <f t="shared" si="8"/>
        <v>0.12255523361101051</v>
      </c>
      <c r="U67" s="38">
        <f t="shared" si="8"/>
        <v>0.12241011923652355</v>
      </c>
      <c r="V67" s="38">
        <f t="shared" si="8"/>
        <v>0.12196340189801572</v>
      </c>
      <c r="W67" s="38">
        <f t="shared" si="8"/>
        <v>0.12173596579019197</v>
      </c>
      <c r="X67" s="38">
        <f t="shared" si="8"/>
        <v>0.12142336431565519</v>
      </c>
      <c r="Y67" s="38">
        <f t="shared" si="8"/>
        <v>0.12127989775424503</v>
      </c>
      <c r="Z67" s="38">
        <f t="shared" si="8"/>
        <v>0.12093639979882036</v>
      </c>
      <c r="AA67" s="39">
        <f t="shared" si="8"/>
        <v>0.12085394905625801</v>
      </c>
    </row>
    <row r="68" spans="1:27" ht="12.75" customHeight="1" x14ac:dyDescent="0.3">
      <c r="A68" s="13" t="s">
        <v>68</v>
      </c>
      <c r="B68" s="38">
        <f t="shared" ref="B68:Q72" si="9">B58/B$64</f>
        <v>0.15015772870662461</v>
      </c>
      <c r="C68" s="38">
        <f t="shared" si="9"/>
        <v>0.14748864607221548</v>
      </c>
      <c r="D68" s="38">
        <f t="shared" si="9"/>
        <v>0.14524964080459771</v>
      </c>
      <c r="E68" s="38">
        <f t="shared" si="9"/>
        <v>0.143395380130074</v>
      </c>
      <c r="F68" s="38">
        <f t="shared" si="9"/>
        <v>0.14293395465543507</v>
      </c>
      <c r="G68" s="38">
        <f t="shared" si="9"/>
        <v>0.14119437729429671</v>
      </c>
      <c r="H68" s="38">
        <f t="shared" si="9"/>
        <v>0.14086209211763126</v>
      </c>
      <c r="I68" s="38">
        <f t="shared" si="9"/>
        <v>0.13923200859291085</v>
      </c>
      <c r="J68" s="38">
        <f t="shared" si="9"/>
        <v>0.13930170098478067</v>
      </c>
      <c r="K68" s="38">
        <f t="shared" si="9"/>
        <v>0.13859656979087367</v>
      </c>
      <c r="L68" s="39">
        <f t="shared" si="9"/>
        <v>0.13836224283985479</v>
      </c>
      <c r="M68" s="38">
        <f t="shared" si="9"/>
        <v>0.13697954055994258</v>
      </c>
      <c r="N68" s="38">
        <f t="shared" si="9"/>
        <v>0.1376707404744788</v>
      </c>
      <c r="O68" s="38">
        <f t="shared" si="9"/>
        <v>0.13750618283196187</v>
      </c>
      <c r="P68" s="38">
        <f t="shared" si="9"/>
        <v>0.1380242353259156</v>
      </c>
      <c r="Q68" s="38">
        <f t="shared" si="9"/>
        <v>0.13803058324687628</v>
      </c>
      <c r="R68" s="38">
        <f t="shared" si="8"/>
        <v>0.13790144089615611</v>
      </c>
      <c r="S68" s="38">
        <f t="shared" si="8"/>
        <v>0.13673976938729368</v>
      </c>
      <c r="T68" s="38">
        <f t="shared" si="8"/>
        <v>0.13536762042738137</v>
      </c>
      <c r="U68" s="38">
        <f t="shared" si="8"/>
        <v>0.13333635580541325</v>
      </c>
      <c r="V68" s="38">
        <f t="shared" si="8"/>
        <v>0.13181673704763203</v>
      </c>
      <c r="W68" s="38">
        <f t="shared" si="8"/>
        <v>0.13019743426439814</v>
      </c>
      <c r="X68" s="38">
        <f t="shared" si="8"/>
        <v>0.12912338254055039</v>
      </c>
      <c r="Y68" s="38">
        <f t="shared" si="8"/>
        <v>0.12703122147160856</v>
      </c>
      <c r="Z68" s="38">
        <f t="shared" si="8"/>
        <v>0.12592016825933885</v>
      </c>
      <c r="AA68" s="39">
        <f t="shared" si="8"/>
        <v>0.12474803005314275</v>
      </c>
    </row>
    <row r="69" spans="1:27" ht="12.75" customHeight="1" x14ac:dyDescent="0.3">
      <c r="A69" s="13" t="s">
        <v>69</v>
      </c>
      <c r="B69" s="38">
        <f t="shared" si="9"/>
        <v>0.1636773321315908</v>
      </c>
      <c r="C69" s="38">
        <f t="shared" si="8"/>
        <v>0.16372139035028554</v>
      </c>
      <c r="D69" s="38">
        <f t="shared" si="8"/>
        <v>0.16527478448275862</v>
      </c>
      <c r="E69" s="38">
        <f t="shared" si="8"/>
        <v>0.16689840771473424</v>
      </c>
      <c r="F69" s="38">
        <f t="shared" si="8"/>
        <v>0.16945962899901426</v>
      </c>
      <c r="G69" s="38">
        <f t="shared" si="8"/>
        <v>0.17239681260632106</v>
      </c>
      <c r="H69" s="38">
        <f t="shared" si="8"/>
        <v>0.17197081598854125</v>
      </c>
      <c r="I69" s="38">
        <f t="shared" si="8"/>
        <v>0.17248478338703901</v>
      </c>
      <c r="J69" s="38">
        <f t="shared" si="8"/>
        <v>0.17309758281110116</v>
      </c>
      <c r="K69" s="38">
        <f t="shared" si="8"/>
        <v>0.17316734584210292</v>
      </c>
      <c r="L69" s="39">
        <f t="shared" si="8"/>
        <v>0.17242615750078435</v>
      </c>
      <c r="M69" s="38">
        <f t="shared" si="8"/>
        <v>0.17296302943287867</v>
      </c>
      <c r="N69" s="38">
        <f t="shared" si="8"/>
        <v>0.17029115744069015</v>
      </c>
      <c r="O69" s="38">
        <f t="shared" si="8"/>
        <v>0.16893745222357121</v>
      </c>
      <c r="P69" s="38">
        <f t="shared" si="8"/>
        <v>0.16640389206721024</v>
      </c>
      <c r="Q69" s="38">
        <f t="shared" si="8"/>
        <v>0.16401281068158238</v>
      </c>
      <c r="R69" s="38">
        <f t="shared" si="8"/>
        <v>0.16238312480238493</v>
      </c>
      <c r="S69" s="38">
        <f t="shared" si="8"/>
        <v>0.16056974903911372</v>
      </c>
      <c r="T69" s="38">
        <f t="shared" si="8"/>
        <v>0.159181455994205</v>
      </c>
      <c r="U69" s="38">
        <f t="shared" si="8"/>
        <v>0.15899714376388449</v>
      </c>
      <c r="V69" s="38">
        <f t="shared" si="8"/>
        <v>0.15769876946828315</v>
      </c>
      <c r="W69" s="38">
        <f t="shared" si="8"/>
        <v>0.15785642798653443</v>
      </c>
      <c r="X69" s="38">
        <f t="shared" si="8"/>
        <v>0.15691634773100055</v>
      </c>
      <c r="Y69" s="38">
        <f t="shared" si="8"/>
        <v>0.15743107540624429</v>
      </c>
      <c r="Z69" s="38">
        <f t="shared" si="8"/>
        <v>0.1573316263545334</v>
      </c>
      <c r="AA69" s="39">
        <f t="shared" si="8"/>
        <v>0.15754993586219534</v>
      </c>
    </row>
    <row r="70" spans="1:27" ht="12.75" customHeight="1" x14ac:dyDescent="0.3">
      <c r="A70" s="13" t="s">
        <v>70</v>
      </c>
      <c r="B70" s="38">
        <f t="shared" si="9"/>
        <v>0.22960793150067599</v>
      </c>
      <c r="C70" s="38">
        <f t="shared" si="8"/>
        <v>0.22653896308287244</v>
      </c>
      <c r="D70" s="38">
        <f t="shared" si="8"/>
        <v>0.22306034482758622</v>
      </c>
      <c r="E70" s="38">
        <f t="shared" si="8"/>
        <v>0.21906257008297825</v>
      </c>
      <c r="F70" s="38">
        <f t="shared" si="8"/>
        <v>0.21475938704184963</v>
      </c>
      <c r="G70" s="38">
        <f t="shared" si="8"/>
        <v>0.20897125973677141</v>
      </c>
      <c r="H70" s="38">
        <f t="shared" si="8"/>
        <v>0.20657087865359652</v>
      </c>
      <c r="I70" s="38">
        <f t="shared" si="8"/>
        <v>0.20229144289294665</v>
      </c>
      <c r="J70" s="38">
        <f t="shared" si="8"/>
        <v>0.19749328558639212</v>
      </c>
      <c r="K70" s="38">
        <f t="shared" si="8"/>
        <v>0.19322914334333438</v>
      </c>
      <c r="L70" s="39">
        <f t="shared" si="8"/>
        <v>0.18990632423468246</v>
      </c>
      <c r="M70" s="38">
        <f t="shared" si="8"/>
        <v>0.18687185929648242</v>
      </c>
      <c r="N70" s="38">
        <f t="shared" si="8"/>
        <v>0.18565780014378144</v>
      </c>
      <c r="O70" s="38">
        <f t="shared" si="8"/>
        <v>0.18391114708395162</v>
      </c>
      <c r="P70" s="38">
        <f t="shared" si="8"/>
        <v>0.18460291004099283</v>
      </c>
      <c r="Q70" s="38">
        <f t="shared" si="8"/>
        <v>0.18471739816861382</v>
      </c>
      <c r="R70" s="38">
        <f t="shared" si="8"/>
        <v>0.18578074890464791</v>
      </c>
      <c r="S70" s="38">
        <f t="shared" si="8"/>
        <v>0.18815283744065114</v>
      </c>
      <c r="T70" s="38">
        <f t="shared" si="8"/>
        <v>0.19046541108294096</v>
      </c>
      <c r="U70" s="38">
        <f t="shared" si="8"/>
        <v>0.19349866255610465</v>
      </c>
      <c r="V70" s="38">
        <f t="shared" si="8"/>
        <v>0.1970667029923262</v>
      </c>
      <c r="W70" s="38">
        <f t="shared" si="8"/>
        <v>0.19738877263215357</v>
      </c>
      <c r="X70" s="38">
        <f t="shared" si="8"/>
        <v>0.19846910880262439</v>
      </c>
      <c r="Y70" s="38">
        <f t="shared" si="8"/>
        <v>0.19965309475990506</v>
      </c>
      <c r="Z70" s="38">
        <f t="shared" si="8"/>
        <v>0.20012802340999497</v>
      </c>
      <c r="AA70" s="39">
        <f t="shared" si="8"/>
        <v>0.19969763606377131</v>
      </c>
    </row>
    <row r="71" spans="1:27" ht="12.75" customHeight="1" x14ac:dyDescent="0.3">
      <c r="A71" s="13" t="s">
        <v>71</v>
      </c>
      <c r="B71" s="38">
        <f t="shared" si="9"/>
        <v>0.20108156827399729</v>
      </c>
      <c r="C71" s="38">
        <f t="shared" si="8"/>
        <v>0.20261702414676919</v>
      </c>
      <c r="D71" s="38">
        <f t="shared" si="8"/>
        <v>0.20617816091954022</v>
      </c>
      <c r="E71" s="38">
        <f t="shared" si="8"/>
        <v>0.20982283023099349</v>
      </c>
      <c r="F71" s="38">
        <f t="shared" si="8"/>
        <v>0.20862084416166324</v>
      </c>
      <c r="G71" s="38">
        <f t="shared" si="8"/>
        <v>0.21152296535052378</v>
      </c>
      <c r="H71" s="38">
        <f t="shared" si="8"/>
        <v>0.21279262342777852</v>
      </c>
      <c r="I71" s="38">
        <f t="shared" si="8"/>
        <v>0.21679197994987467</v>
      </c>
      <c r="J71" s="38">
        <f t="shared" si="8"/>
        <v>0.21951656222023277</v>
      </c>
      <c r="K71" s="38">
        <f t="shared" si="8"/>
        <v>0.22332183959518159</v>
      </c>
      <c r="L71" s="39">
        <f t="shared" si="8"/>
        <v>0.2250011205235086</v>
      </c>
      <c r="M71" s="38">
        <f t="shared" si="8"/>
        <v>0.22693826274228285</v>
      </c>
      <c r="N71" s="38">
        <f t="shared" si="8"/>
        <v>0.22910675772825306</v>
      </c>
      <c r="O71" s="38">
        <f t="shared" si="8"/>
        <v>0.22955168847520122</v>
      </c>
      <c r="P71" s="38">
        <f t="shared" si="8"/>
        <v>0.22861390152709582</v>
      </c>
      <c r="Q71" s="38">
        <f t="shared" si="8"/>
        <v>0.22910370336957012</v>
      </c>
      <c r="R71" s="38">
        <f t="shared" si="8"/>
        <v>0.22683951397985455</v>
      </c>
      <c r="S71" s="38">
        <f t="shared" si="8"/>
        <v>0.22410128871806467</v>
      </c>
      <c r="T71" s="38">
        <f t="shared" si="8"/>
        <v>0.2207986236870699</v>
      </c>
      <c r="U71" s="38">
        <f t="shared" si="8"/>
        <v>0.21720995602303123</v>
      </c>
      <c r="V71" s="38">
        <f t="shared" si="8"/>
        <v>0.21227807292376152</v>
      </c>
      <c r="W71" s="38">
        <f t="shared" si="8"/>
        <v>0.21035392593940497</v>
      </c>
      <c r="X71" s="38">
        <f t="shared" si="8"/>
        <v>0.20680699835975944</v>
      </c>
      <c r="Y71" s="38">
        <f t="shared" si="8"/>
        <v>0.20271133832389995</v>
      </c>
      <c r="Z71" s="38">
        <f t="shared" si="8"/>
        <v>0.19939646106716657</v>
      </c>
      <c r="AA71" s="39">
        <f t="shared" si="8"/>
        <v>0.19713212387758841</v>
      </c>
    </row>
    <row r="72" spans="1:27" ht="12.75" customHeight="1" x14ac:dyDescent="0.3">
      <c r="A72" s="13" t="s">
        <v>72</v>
      </c>
      <c r="B72" s="38">
        <f t="shared" si="9"/>
        <v>0.1056782334384858</v>
      </c>
      <c r="C72" s="38">
        <f t="shared" si="8"/>
        <v>0.1103017221997392</v>
      </c>
      <c r="D72" s="38">
        <f t="shared" si="8"/>
        <v>0.11260775862068965</v>
      </c>
      <c r="E72" s="38">
        <f t="shared" si="8"/>
        <v>0.1152724826194214</v>
      </c>
      <c r="F72" s="38">
        <f t="shared" si="8"/>
        <v>0.12160587866296263</v>
      </c>
      <c r="G72" s="38">
        <f t="shared" si="8"/>
        <v>0.12583937684662908</v>
      </c>
      <c r="H72" s="38">
        <f t="shared" si="8"/>
        <v>0.13011951121256882</v>
      </c>
      <c r="I72" s="38">
        <f t="shared" si="8"/>
        <v>0.13305585392051558</v>
      </c>
      <c r="J72" s="38">
        <f t="shared" si="8"/>
        <v>0.13737690241718889</v>
      </c>
      <c r="K72" s="38">
        <f t="shared" si="8"/>
        <v>0.14011911692266357</v>
      </c>
      <c r="L72" s="39">
        <f t="shared" si="8"/>
        <v>0.14436824884586077</v>
      </c>
      <c r="M72" s="38">
        <f t="shared" si="8"/>
        <v>0.14702979181622397</v>
      </c>
      <c r="N72" s="38">
        <f t="shared" si="8"/>
        <v>0.14975736879942486</v>
      </c>
      <c r="O72" s="38">
        <f t="shared" si="8"/>
        <v>0.15337919870497774</v>
      </c>
      <c r="P72" s="38">
        <f t="shared" si="8"/>
        <v>0.15734943015451147</v>
      </c>
      <c r="Q72" s="38">
        <f t="shared" si="8"/>
        <v>0.15999819567865037</v>
      </c>
      <c r="R72" s="38">
        <f t="shared" si="8"/>
        <v>0.16346718460635079</v>
      </c>
      <c r="S72" s="38">
        <f t="shared" si="8"/>
        <v>0.16748813022835179</v>
      </c>
      <c r="T72" s="38">
        <f t="shared" si="8"/>
        <v>0.17163165519739224</v>
      </c>
      <c r="U72" s="38">
        <f t="shared" si="8"/>
        <v>0.17454776261504285</v>
      </c>
      <c r="V72" s="38">
        <f t="shared" si="8"/>
        <v>0.17917631566998138</v>
      </c>
      <c r="W72" s="38">
        <f t="shared" si="8"/>
        <v>0.18246747338731689</v>
      </c>
      <c r="X72" s="38">
        <f t="shared" si="8"/>
        <v>0.18726079825041006</v>
      </c>
      <c r="Y72" s="38">
        <f t="shared" si="8"/>
        <v>0.19189337228409714</v>
      </c>
      <c r="Z72" s="38">
        <f t="shared" si="8"/>
        <v>0.19628732111014585</v>
      </c>
      <c r="AA72" s="39">
        <f t="shared" si="8"/>
        <v>0.20001832508704417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0.99999999999999989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3544</v>
      </c>
      <c r="C83" s="76">
        <v>3534</v>
      </c>
      <c r="D83" s="76">
        <v>3535</v>
      </c>
      <c r="E83" s="76">
        <v>3491</v>
      </c>
      <c r="F83" s="76">
        <v>3444</v>
      </c>
      <c r="G83" s="76">
        <v>3389</v>
      </c>
      <c r="H83" s="76">
        <v>3331</v>
      </c>
      <c r="I83" s="76">
        <v>3278</v>
      </c>
      <c r="J83" s="76">
        <v>3240</v>
      </c>
      <c r="K83" s="76">
        <v>3178</v>
      </c>
      <c r="L83" s="63">
        <v>3136</v>
      </c>
      <c r="M83" s="76">
        <v>3096</v>
      </c>
      <c r="N83" s="76">
        <v>3076</v>
      </c>
      <c r="O83" s="76">
        <v>3029</v>
      </c>
      <c r="P83" s="76">
        <v>3011</v>
      </c>
      <c r="Q83" s="76">
        <v>2966</v>
      </c>
      <c r="R83" s="76">
        <v>2943</v>
      </c>
      <c r="S83" s="76">
        <v>2928</v>
      </c>
      <c r="T83" s="76">
        <v>2912</v>
      </c>
      <c r="U83" s="76">
        <v>2901</v>
      </c>
      <c r="V83" s="76">
        <v>2891</v>
      </c>
      <c r="W83" s="76">
        <v>2877</v>
      </c>
      <c r="X83" s="76">
        <v>2867</v>
      </c>
      <c r="Y83" s="76">
        <v>2855</v>
      </c>
      <c r="Z83" s="76">
        <v>2847</v>
      </c>
      <c r="AA83" s="63">
        <v>2836</v>
      </c>
    </row>
    <row r="84" spans="1:27" ht="12.75" customHeight="1" x14ac:dyDescent="0.3">
      <c r="A84" s="32" t="s">
        <v>77</v>
      </c>
      <c r="B84" s="76">
        <v>13376.9144</v>
      </c>
      <c r="C84" s="76">
        <v>13472.205400000001</v>
      </c>
      <c r="D84" s="76">
        <v>13558.411</v>
      </c>
      <c r="E84" s="76">
        <v>13549</v>
      </c>
      <c r="F84" s="76">
        <v>13508</v>
      </c>
      <c r="G84" s="76">
        <v>13444</v>
      </c>
      <c r="H84" s="76">
        <v>13419</v>
      </c>
      <c r="I84" s="76">
        <v>13360</v>
      </c>
      <c r="J84" s="76">
        <v>13322.174704999999</v>
      </c>
      <c r="K84" s="76">
        <v>13427.96162</v>
      </c>
      <c r="L84" s="63">
        <v>13461</v>
      </c>
      <c r="M84" s="76">
        <v>13396</v>
      </c>
      <c r="N84" s="76">
        <v>13260</v>
      </c>
      <c r="O84" s="76">
        <v>13176</v>
      </c>
      <c r="P84" s="76">
        <v>13038</v>
      </c>
      <c r="Q84" s="76">
        <v>12934</v>
      </c>
      <c r="R84" s="76">
        <v>12816</v>
      </c>
      <c r="S84" s="76">
        <v>12699</v>
      </c>
      <c r="T84" s="76">
        <v>12609</v>
      </c>
      <c r="U84" s="76">
        <v>12511</v>
      </c>
      <c r="V84" s="76">
        <v>12439</v>
      </c>
      <c r="W84" s="76">
        <v>12382</v>
      </c>
      <c r="X84" s="76">
        <v>12312</v>
      </c>
      <c r="Y84" s="76">
        <v>12284</v>
      </c>
      <c r="Z84" s="76">
        <v>12258</v>
      </c>
      <c r="AA84" s="63">
        <v>12243</v>
      </c>
    </row>
    <row r="85" spans="1:27" ht="12.75" customHeight="1" x14ac:dyDescent="0.3">
      <c r="A85" s="13" t="s">
        <v>78</v>
      </c>
      <c r="B85" s="76">
        <v>5269.0856000000003</v>
      </c>
      <c r="C85" s="76">
        <v>5232.7946000000002</v>
      </c>
      <c r="D85" s="76">
        <v>5178.5889999999999</v>
      </c>
      <c r="E85" s="76">
        <v>5255</v>
      </c>
      <c r="F85" s="76">
        <v>5366</v>
      </c>
      <c r="G85" s="76">
        <v>5505</v>
      </c>
      <c r="H85" s="76">
        <v>5591</v>
      </c>
      <c r="I85" s="76">
        <v>5706</v>
      </c>
      <c r="J85" s="76">
        <v>5777.8252949999996</v>
      </c>
      <c r="K85" s="76">
        <v>5725.03838</v>
      </c>
      <c r="L85" s="63">
        <v>5714</v>
      </c>
      <c r="M85" s="76">
        <v>5796</v>
      </c>
      <c r="N85" s="76">
        <v>5920</v>
      </c>
      <c r="O85" s="76">
        <v>6034</v>
      </c>
      <c r="P85" s="76">
        <v>6150</v>
      </c>
      <c r="Q85" s="76">
        <v>6269</v>
      </c>
      <c r="R85" s="76">
        <v>6380</v>
      </c>
      <c r="S85" s="76">
        <v>6488</v>
      </c>
      <c r="T85" s="76">
        <v>6567</v>
      </c>
      <c r="U85" s="76">
        <v>6645</v>
      </c>
      <c r="V85" s="76">
        <v>6693</v>
      </c>
      <c r="W85" s="76">
        <v>6723</v>
      </c>
      <c r="X85" s="76">
        <v>6769</v>
      </c>
      <c r="Y85" s="76">
        <v>6769</v>
      </c>
      <c r="Z85" s="76">
        <v>6766</v>
      </c>
      <c r="AA85" s="63">
        <v>6749</v>
      </c>
    </row>
    <row r="86" spans="1:27" ht="12.75" customHeight="1" x14ac:dyDescent="0.3">
      <c r="A86" s="13" t="s">
        <v>91</v>
      </c>
      <c r="B86" s="76">
        <v>13412</v>
      </c>
      <c r="C86" s="76">
        <v>13357</v>
      </c>
      <c r="D86" s="76">
        <v>13288</v>
      </c>
      <c r="E86" s="76">
        <v>13243</v>
      </c>
      <c r="F86" s="76">
        <v>13167</v>
      </c>
      <c r="G86" s="76">
        <v>13142</v>
      </c>
      <c r="H86" s="76">
        <v>13091</v>
      </c>
      <c r="I86" s="76">
        <v>13024</v>
      </c>
      <c r="J86" s="76">
        <v>12927</v>
      </c>
      <c r="K86" s="76">
        <v>12883</v>
      </c>
      <c r="L86" s="63">
        <v>12770</v>
      </c>
      <c r="M86" s="76">
        <v>12682</v>
      </c>
      <c r="N86" s="76">
        <v>12544</v>
      </c>
      <c r="O86" s="76">
        <v>12435</v>
      </c>
      <c r="P86" s="76">
        <v>12299</v>
      </c>
      <c r="Q86" s="76">
        <v>12205</v>
      </c>
      <c r="R86" s="76">
        <v>12121</v>
      </c>
      <c r="S86" s="76">
        <v>12022</v>
      </c>
      <c r="T86" s="76">
        <v>11949</v>
      </c>
      <c r="U86" s="76">
        <v>11884</v>
      </c>
      <c r="V86" s="76">
        <v>11818</v>
      </c>
      <c r="W86" s="76">
        <v>11793</v>
      </c>
      <c r="X86" s="76">
        <v>11765</v>
      </c>
      <c r="Y86" s="76">
        <v>11750</v>
      </c>
      <c r="Z86" s="76">
        <v>11758</v>
      </c>
      <c r="AA86" s="63">
        <v>11756</v>
      </c>
    </row>
    <row r="87" spans="1:27" ht="12.75" customHeight="1" x14ac:dyDescent="0.3">
      <c r="A87" s="13" t="s">
        <v>92</v>
      </c>
      <c r="B87" s="76">
        <v>5234</v>
      </c>
      <c r="C87" s="76">
        <v>5348</v>
      </c>
      <c r="D87" s="76">
        <v>5449</v>
      </c>
      <c r="E87" s="76">
        <v>5561</v>
      </c>
      <c r="F87" s="76">
        <v>5707</v>
      </c>
      <c r="G87" s="76">
        <v>5807</v>
      </c>
      <c r="H87" s="76">
        <v>5919</v>
      </c>
      <c r="I87" s="76">
        <v>6042</v>
      </c>
      <c r="J87" s="76">
        <v>6173</v>
      </c>
      <c r="K87" s="76">
        <v>6270</v>
      </c>
      <c r="L87" s="63">
        <v>6405</v>
      </c>
      <c r="M87" s="76">
        <v>6510</v>
      </c>
      <c r="N87" s="76">
        <v>6636</v>
      </c>
      <c r="O87" s="76">
        <v>6775</v>
      </c>
      <c r="P87" s="76">
        <v>6889</v>
      </c>
      <c r="Q87" s="76">
        <v>6998</v>
      </c>
      <c r="R87" s="76">
        <v>7075</v>
      </c>
      <c r="S87" s="76">
        <v>7165</v>
      </c>
      <c r="T87" s="76">
        <v>7227</v>
      </c>
      <c r="U87" s="76">
        <v>7272</v>
      </c>
      <c r="V87" s="76">
        <v>7314</v>
      </c>
      <c r="W87" s="76">
        <v>7312</v>
      </c>
      <c r="X87" s="76">
        <v>7316</v>
      </c>
      <c r="Y87" s="76">
        <v>7303</v>
      </c>
      <c r="Z87" s="76">
        <v>7266</v>
      </c>
      <c r="AA87" s="63">
        <v>7236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0.15971158179360073</v>
      </c>
      <c r="C90" s="38">
        <f t="shared" ref="C90:AA94" si="11">C83/SUM(C$83:C$85)</f>
        <v>0.15891002293268583</v>
      </c>
      <c r="D90" s="38">
        <f t="shared" si="11"/>
        <v>0.15871946839080459</v>
      </c>
      <c r="E90" s="38">
        <f t="shared" si="11"/>
        <v>0.15658219331688719</v>
      </c>
      <c r="F90" s="38">
        <f t="shared" si="11"/>
        <v>0.15431490276906532</v>
      </c>
      <c r="G90" s="38">
        <f t="shared" si="11"/>
        <v>0.15171456710538098</v>
      </c>
      <c r="H90" s="38">
        <f t="shared" si="11"/>
        <v>0.14909807081151247</v>
      </c>
      <c r="I90" s="38">
        <f t="shared" si="11"/>
        <v>0.14670605084138919</v>
      </c>
      <c r="J90" s="38">
        <f t="shared" si="11"/>
        <v>0.14503133393017012</v>
      </c>
      <c r="K90" s="38">
        <f t="shared" si="11"/>
        <v>0.14231337602436075</v>
      </c>
      <c r="L90" s="39">
        <f t="shared" si="11"/>
        <v>0.14055846891667786</v>
      </c>
      <c r="M90" s="38">
        <f t="shared" si="11"/>
        <v>0.13890882986360373</v>
      </c>
      <c r="N90" s="38">
        <f t="shared" si="11"/>
        <v>0.13820992092020129</v>
      </c>
      <c r="O90" s="38">
        <f t="shared" si="11"/>
        <v>0.13620216736364046</v>
      </c>
      <c r="P90" s="38">
        <f t="shared" si="11"/>
        <v>0.13563674039371143</v>
      </c>
      <c r="Q90" s="38">
        <f t="shared" si="11"/>
        <v>0.13379042807524019</v>
      </c>
      <c r="R90" s="38">
        <f t="shared" si="11"/>
        <v>0.13293283346131263</v>
      </c>
      <c r="S90" s="38">
        <f t="shared" si="11"/>
        <v>0.13239882432737959</v>
      </c>
      <c r="T90" s="38">
        <f t="shared" si="11"/>
        <v>0.13183629119884099</v>
      </c>
      <c r="U90" s="38">
        <f t="shared" si="11"/>
        <v>0.13152287255746475</v>
      </c>
      <c r="V90" s="38">
        <f t="shared" si="11"/>
        <v>0.13127185215456569</v>
      </c>
      <c r="W90" s="38">
        <f t="shared" si="11"/>
        <v>0.13087981075425348</v>
      </c>
      <c r="X90" s="38">
        <f t="shared" si="11"/>
        <v>0.13062693639511572</v>
      </c>
      <c r="Y90" s="38">
        <f t="shared" si="11"/>
        <v>0.13031769216724484</v>
      </c>
      <c r="Z90" s="38">
        <f t="shared" si="11"/>
        <v>0.13017237437702894</v>
      </c>
      <c r="AA90" s="39">
        <f t="shared" si="11"/>
        <v>0.12992486714311893</v>
      </c>
    </row>
    <row r="91" spans="1:27" ht="12.75" customHeight="1" x14ac:dyDescent="0.3">
      <c r="A91" s="13" t="s">
        <v>77</v>
      </c>
      <c r="B91" s="38">
        <f t="shared" ref="B91:Q94" si="12">B84/SUM(B$83:B$85)</f>
        <v>0.60283525912573233</v>
      </c>
      <c r="C91" s="38">
        <f t="shared" si="12"/>
        <v>0.60579187013804581</v>
      </c>
      <c r="D91" s="38">
        <f t="shared" si="12"/>
        <v>0.60876486170977007</v>
      </c>
      <c r="E91" s="38">
        <f t="shared" si="12"/>
        <v>0.6077147342453465</v>
      </c>
      <c r="F91" s="38">
        <f t="shared" si="12"/>
        <v>0.6052513666099113</v>
      </c>
      <c r="G91" s="38">
        <f t="shared" si="12"/>
        <v>0.60184439072432627</v>
      </c>
      <c r="H91" s="38">
        <f t="shared" si="12"/>
        <v>0.60064455485430379</v>
      </c>
      <c r="I91" s="38">
        <f t="shared" si="12"/>
        <v>0.59792337987826705</v>
      </c>
      <c r="J91" s="38">
        <f t="shared" si="12"/>
        <v>0.59633727417188909</v>
      </c>
      <c r="K91" s="38">
        <f t="shared" si="12"/>
        <v>0.60131483677399133</v>
      </c>
      <c r="L91" s="39">
        <f t="shared" si="12"/>
        <v>0.60333467796154361</v>
      </c>
      <c r="M91" s="38">
        <f t="shared" si="12"/>
        <v>0.6010409188801149</v>
      </c>
      <c r="N91" s="38">
        <f t="shared" si="12"/>
        <v>0.59579439252336452</v>
      </c>
      <c r="O91" s="38">
        <f t="shared" si="12"/>
        <v>0.59247268312424117</v>
      </c>
      <c r="P91" s="38">
        <f t="shared" si="12"/>
        <v>0.58732375332222175</v>
      </c>
      <c r="Q91" s="38">
        <f t="shared" si="12"/>
        <v>0.58342730840362667</v>
      </c>
      <c r="R91" s="38">
        <f t="shared" si="11"/>
        <v>0.57888793531776506</v>
      </c>
      <c r="S91" s="38">
        <f t="shared" si="11"/>
        <v>0.57422563870676013</v>
      </c>
      <c r="T91" s="38">
        <f t="shared" si="11"/>
        <v>0.57085295182904749</v>
      </c>
      <c r="U91" s="38">
        <f t="shared" si="11"/>
        <v>0.56721222287709117</v>
      </c>
      <c r="V91" s="38">
        <f t="shared" si="11"/>
        <v>0.56481859873768336</v>
      </c>
      <c r="W91" s="38">
        <f t="shared" si="11"/>
        <v>0.56327904649258487</v>
      </c>
      <c r="X91" s="38">
        <f t="shared" si="11"/>
        <v>0.56096227446692182</v>
      </c>
      <c r="Y91" s="38">
        <f t="shared" si="11"/>
        <v>0.56070841701661489</v>
      </c>
      <c r="Z91" s="38">
        <f t="shared" si="11"/>
        <v>0.56046819989941021</v>
      </c>
      <c r="AA91" s="39">
        <f t="shared" si="11"/>
        <v>0.56088510170423311</v>
      </c>
    </row>
    <row r="92" spans="1:27" ht="12.75" customHeight="1" x14ac:dyDescent="0.3">
      <c r="A92" s="13" t="s">
        <v>78</v>
      </c>
      <c r="B92" s="38">
        <f t="shared" si="12"/>
        <v>0.23745315908066697</v>
      </c>
      <c r="C92" s="38">
        <f t="shared" si="11"/>
        <v>0.23529810692926842</v>
      </c>
      <c r="D92" s="38">
        <f t="shared" si="11"/>
        <v>0.23251566989942529</v>
      </c>
      <c r="E92" s="38">
        <f t="shared" si="11"/>
        <v>0.23570307243776631</v>
      </c>
      <c r="F92" s="38">
        <f t="shared" si="11"/>
        <v>0.24043373062102338</v>
      </c>
      <c r="G92" s="38">
        <f t="shared" si="11"/>
        <v>0.24644104217029278</v>
      </c>
      <c r="H92" s="38">
        <f t="shared" si="11"/>
        <v>0.25025737433418377</v>
      </c>
      <c r="I92" s="38">
        <f t="shared" si="11"/>
        <v>0.25537056928034374</v>
      </c>
      <c r="J92" s="38">
        <f t="shared" si="11"/>
        <v>0.25863139189794093</v>
      </c>
      <c r="K92" s="38">
        <f t="shared" si="11"/>
        <v>0.25637178720164794</v>
      </c>
      <c r="L92" s="39">
        <f t="shared" si="11"/>
        <v>0.2561068531217785</v>
      </c>
      <c r="M92" s="38">
        <f t="shared" si="11"/>
        <v>0.2600502512562814</v>
      </c>
      <c r="N92" s="38">
        <f t="shared" si="11"/>
        <v>0.26599568655643424</v>
      </c>
      <c r="O92" s="38">
        <f t="shared" si="11"/>
        <v>0.27132514951211834</v>
      </c>
      <c r="P92" s="38">
        <f t="shared" si="11"/>
        <v>0.27703950628406687</v>
      </c>
      <c r="Q92" s="38">
        <f t="shared" si="11"/>
        <v>0.28278226352113311</v>
      </c>
      <c r="R92" s="38">
        <f t="shared" si="11"/>
        <v>0.28817923122092237</v>
      </c>
      <c r="S92" s="38">
        <f t="shared" si="11"/>
        <v>0.29337553696586027</v>
      </c>
      <c r="T92" s="38">
        <f t="shared" si="11"/>
        <v>0.29731075697211157</v>
      </c>
      <c r="U92" s="38">
        <f t="shared" si="11"/>
        <v>0.30126490456544408</v>
      </c>
      <c r="V92" s="38">
        <f t="shared" si="11"/>
        <v>0.30390954910775098</v>
      </c>
      <c r="W92" s="38">
        <f t="shared" si="11"/>
        <v>0.30584114275316165</v>
      </c>
      <c r="X92" s="38">
        <f t="shared" si="11"/>
        <v>0.30841078913796244</v>
      </c>
      <c r="Y92" s="38">
        <f t="shared" si="11"/>
        <v>0.30897389081614024</v>
      </c>
      <c r="Z92" s="38">
        <f t="shared" si="11"/>
        <v>0.3093594257235609</v>
      </c>
      <c r="AA92" s="39">
        <f t="shared" si="11"/>
        <v>0.30919003115264798</v>
      </c>
    </row>
    <row r="93" spans="1:27" ht="12.75" customHeight="1" x14ac:dyDescent="0.3">
      <c r="A93" s="13" t="s">
        <v>91</v>
      </c>
      <c r="B93" s="38">
        <f t="shared" si="12"/>
        <v>0.604416403785489</v>
      </c>
      <c r="C93" s="38">
        <f t="shared" si="11"/>
        <v>0.60061153828859215</v>
      </c>
      <c r="D93" s="38">
        <f t="shared" si="11"/>
        <v>0.59662356321839083</v>
      </c>
      <c r="E93" s="38">
        <f t="shared" si="11"/>
        <v>0.59398968378560213</v>
      </c>
      <c r="F93" s="38">
        <f t="shared" si="11"/>
        <v>0.589972219732951</v>
      </c>
      <c r="G93" s="38">
        <f t="shared" si="11"/>
        <v>0.58832482764795413</v>
      </c>
      <c r="H93" s="38">
        <f t="shared" si="11"/>
        <v>0.58596302761738506</v>
      </c>
      <c r="I93" s="38">
        <f t="shared" si="11"/>
        <v>0.58288578589330464</v>
      </c>
      <c r="J93" s="38">
        <f t="shared" si="11"/>
        <v>0.57864816472694725</v>
      </c>
      <c r="K93" s="38">
        <f t="shared" si="11"/>
        <v>0.57691102055438626</v>
      </c>
      <c r="L93" s="39">
        <f t="shared" si="11"/>
        <v>0.57236340818430376</v>
      </c>
      <c r="M93" s="38">
        <f t="shared" si="11"/>
        <v>0.56900574300071782</v>
      </c>
      <c r="N93" s="38">
        <f t="shared" si="11"/>
        <v>0.56362329259525523</v>
      </c>
      <c r="O93" s="38">
        <f t="shared" si="11"/>
        <v>0.55915283960609741</v>
      </c>
      <c r="P93" s="38">
        <f t="shared" si="11"/>
        <v>0.55403396549394113</v>
      </c>
      <c r="Q93" s="38">
        <f t="shared" si="11"/>
        <v>0.55054355180657677</v>
      </c>
      <c r="R93" s="38">
        <f t="shared" si="11"/>
        <v>0.54749537016125394</v>
      </c>
      <c r="S93" s="38">
        <f t="shared" si="11"/>
        <v>0.54361293239882436</v>
      </c>
      <c r="T93" s="38">
        <f t="shared" si="11"/>
        <v>0.54097247374139801</v>
      </c>
      <c r="U93" s="38">
        <f t="shared" si="11"/>
        <v>0.53878587296549851</v>
      </c>
      <c r="V93" s="38">
        <f t="shared" si="11"/>
        <v>0.53662080552150027</v>
      </c>
      <c r="W93" s="38">
        <f t="shared" si="11"/>
        <v>0.53648439632426526</v>
      </c>
      <c r="X93" s="38">
        <f t="shared" si="11"/>
        <v>0.53603973027155094</v>
      </c>
      <c r="Y93" s="38">
        <f t="shared" si="11"/>
        <v>0.53633375935731242</v>
      </c>
      <c r="Z93" s="38">
        <f t="shared" si="11"/>
        <v>0.53760687668602258</v>
      </c>
      <c r="AA93" s="39">
        <f t="shared" si="11"/>
        <v>0.53857430822796404</v>
      </c>
    </row>
    <row r="94" spans="1:27" ht="12.75" customHeight="1" x14ac:dyDescent="0.3">
      <c r="A94" s="13" t="s">
        <v>92</v>
      </c>
      <c r="B94" s="38">
        <f t="shared" si="12"/>
        <v>0.23587201442091033</v>
      </c>
      <c r="C94" s="38">
        <f t="shared" si="11"/>
        <v>0.24047843877872208</v>
      </c>
      <c r="D94" s="38">
        <f t="shared" si="11"/>
        <v>0.24465696839080459</v>
      </c>
      <c r="E94" s="38">
        <f t="shared" si="11"/>
        <v>0.24942812289751065</v>
      </c>
      <c r="F94" s="38">
        <f t="shared" si="11"/>
        <v>0.25571287749798371</v>
      </c>
      <c r="G94" s="38">
        <f t="shared" si="11"/>
        <v>0.25996060524666487</v>
      </c>
      <c r="H94" s="38">
        <f t="shared" si="11"/>
        <v>0.26493890157110245</v>
      </c>
      <c r="I94" s="38">
        <f t="shared" si="11"/>
        <v>0.27040816326530615</v>
      </c>
      <c r="J94" s="38">
        <f t="shared" si="11"/>
        <v>0.27632050134288277</v>
      </c>
      <c r="K94" s="38">
        <f t="shared" si="11"/>
        <v>0.28077560342125296</v>
      </c>
      <c r="L94" s="39">
        <f t="shared" si="11"/>
        <v>0.28707812289901841</v>
      </c>
      <c r="M94" s="38">
        <f t="shared" si="11"/>
        <v>0.29208542713567837</v>
      </c>
      <c r="N94" s="38">
        <f t="shared" si="11"/>
        <v>0.29816678648454348</v>
      </c>
      <c r="O94" s="38">
        <f t="shared" si="11"/>
        <v>0.30464499303026216</v>
      </c>
      <c r="P94" s="38">
        <f t="shared" si="11"/>
        <v>0.31032929411234739</v>
      </c>
      <c r="Q94" s="38">
        <f t="shared" si="11"/>
        <v>0.31566602011818307</v>
      </c>
      <c r="R94" s="38">
        <f t="shared" si="11"/>
        <v>0.31957179637743349</v>
      </c>
      <c r="S94" s="38">
        <f t="shared" si="11"/>
        <v>0.32398824327379605</v>
      </c>
      <c r="T94" s="38">
        <f t="shared" si="11"/>
        <v>0.32719123505976094</v>
      </c>
      <c r="U94" s="38">
        <f t="shared" si="11"/>
        <v>0.32969125447703679</v>
      </c>
      <c r="V94" s="38">
        <f t="shared" si="11"/>
        <v>0.33210734232393407</v>
      </c>
      <c r="W94" s="38">
        <f t="shared" si="11"/>
        <v>0.33263579292148121</v>
      </c>
      <c r="X94" s="38">
        <f t="shared" si="11"/>
        <v>0.33333333333333331</v>
      </c>
      <c r="Y94" s="38">
        <f t="shared" si="11"/>
        <v>0.33334854847544276</v>
      </c>
      <c r="Z94" s="38">
        <f t="shared" si="11"/>
        <v>0.33222074893694847</v>
      </c>
      <c r="AA94" s="39">
        <f t="shared" si="11"/>
        <v>0.331500824628917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264.93404188936125</v>
      </c>
      <c r="C97" s="76">
        <f t="shared" ref="C97:AA97" si="13">C83/(C84/1000)</f>
        <v>262.31785331895253</v>
      </c>
      <c r="D97" s="76">
        <f t="shared" si="13"/>
        <v>260.72376770404736</v>
      </c>
      <c r="E97" s="76">
        <f t="shared" si="13"/>
        <v>257.6573916894236</v>
      </c>
      <c r="F97" s="76">
        <f t="shared" si="13"/>
        <v>254.96002368966541</v>
      </c>
      <c r="G97" s="76">
        <f t="shared" si="13"/>
        <v>252.0827134781315</v>
      </c>
      <c r="H97" s="76">
        <f t="shared" si="13"/>
        <v>248.23012146955807</v>
      </c>
      <c r="I97" s="76">
        <f t="shared" si="13"/>
        <v>245.35928143712576</v>
      </c>
      <c r="J97" s="76">
        <f t="shared" si="13"/>
        <v>243.20353634035308</v>
      </c>
      <c r="K97" s="76">
        <f t="shared" si="13"/>
        <v>236.67032196953807</v>
      </c>
      <c r="L97" s="63">
        <f t="shared" si="13"/>
        <v>232.96931877275091</v>
      </c>
      <c r="M97" s="76">
        <f t="shared" si="13"/>
        <v>231.11376530307552</v>
      </c>
      <c r="N97" s="76">
        <f t="shared" si="13"/>
        <v>231.97586726998492</v>
      </c>
      <c r="O97" s="76">
        <f t="shared" si="13"/>
        <v>229.8876745598057</v>
      </c>
      <c r="P97" s="76">
        <f t="shared" si="13"/>
        <v>230.94032827120725</v>
      </c>
      <c r="Q97" s="76">
        <f t="shared" si="13"/>
        <v>229.31807638781507</v>
      </c>
      <c r="R97" s="76">
        <f t="shared" si="13"/>
        <v>229.63483146067415</v>
      </c>
      <c r="S97" s="76">
        <f t="shared" si="13"/>
        <v>230.56933616820223</v>
      </c>
      <c r="T97" s="76">
        <f t="shared" si="13"/>
        <v>230.94614957569991</v>
      </c>
      <c r="U97" s="76">
        <f t="shared" si="13"/>
        <v>231.87594916473506</v>
      </c>
      <c r="V97" s="76">
        <f t="shared" si="13"/>
        <v>232.41418120427687</v>
      </c>
      <c r="W97" s="76">
        <f t="shared" si="13"/>
        <v>232.35341624939429</v>
      </c>
      <c r="X97" s="76">
        <f t="shared" si="13"/>
        <v>232.86224821312541</v>
      </c>
      <c r="Y97" s="76">
        <f t="shared" si="13"/>
        <v>232.41615109084987</v>
      </c>
      <c r="Z97" s="76">
        <f t="shared" si="13"/>
        <v>232.25648556045033</v>
      </c>
      <c r="AA97" s="63">
        <f t="shared" si="13"/>
        <v>231.64257126521278</v>
      </c>
    </row>
    <row r="98" spans="1:27" ht="12.75" customHeight="1" x14ac:dyDescent="0.3">
      <c r="A98" s="13" t="s">
        <v>78</v>
      </c>
      <c r="B98" s="76">
        <f>B85/(B84/1000)</f>
        <v>393.89394612557288</v>
      </c>
      <c r="C98" s="76">
        <f t="shared" ref="C98:AA98" si="14">C85/(C84/1000)</f>
        <v>388.41410479089046</v>
      </c>
      <c r="D98" s="76">
        <f t="shared" si="14"/>
        <v>381.94660126470575</v>
      </c>
      <c r="E98" s="76">
        <f t="shared" si="14"/>
        <v>387.85150195586391</v>
      </c>
      <c r="F98" s="76">
        <f t="shared" si="14"/>
        <v>397.24607639917087</v>
      </c>
      <c r="G98" s="76">
        <f t="shared" si="14"/>
        <v>409.47634632549835</v>
      </c>
      <c r="H98" s="76">
        <f t="shared" si="14"/>
        <v>416.64803636634622</v>
      </c>
      <c r="I98" s="76">
        <f t="shared" si="14"/>
        <v>427.09580838323353</v>
      </c>
      <c r="J98" s="76">
        <f t="shared" si="14"/>
        <v>433.69985929035295</v>
      </c>
      <c r="K98" s="76">
        <f t="shared" si="14"/>
        <v>426.35200650804364</v>
      </c>
      <c r="L98" s="63">
        <f t="shared" si="14"/>
        <v>424.48555085060542</v>
      </c>
      <c r="M98" s="76">
        <f t="shared" si="14"/>
        <v>432.66646760226934</v>
      </c>
      <c r="N98" s="76">
        <f t="shared" si="14"/>
        <v>446.4555052790347</v>
      </c>
      <c r="O98" s="76">
        <f t="shared" si="14"/>
        <v>457.9538554948391</v>
      </c>
      <c r="P98" s="76">
        <f t="shared" si="14"/>
        <v>471.69811320754718</v>
      </c>
      <c r="Q98" s="76">
        <f t="shared" si="14"/>
        <v>484.69151074686874</v>
      </c>
      <c r="R98" s="76">
        <f t="shared" si="14"/>
        <v>497.81523096129837</v>
      </c>
      <c r="S98" s="76">
        <f t="shared" si="14"/>
        <v>510.90637058036066</v>
      </c>
      <c r="T98" s="76">
        <f t="shared" si="14"/>
        <v>520.81846300261714</v>
      </c>
      <c r="U98" s="76">
        <f t="shared" si="14"/>
        <v>531.13260330908804</v>
      </c>
      <c r="V98" s="76">
        <f t="shared" si="14"/>
        <v>538.06576091325667</v>
      </c>
      <c r="W98" s="76">
        <f t="shared" si="14"/>
        <v>542.96559521886616</v>
      </c>
      <c r="X98" s="76">
        <f t="shared" si="14"/>
        <v>549.78882391163097</v>
      </c>
      <c r="Y98" s="76">
        <f t="shared" si="14"/>
        <v>551.04200586128297</v>
      </c>
      <c r="Z98" s="76">
        <f t="shared" si="14"/>
        <v>551.96606297927883</v>
      </c>
      <c r="AA98" s="63">
        <f t="shared" si="14"/>
        <v>551.25377766887198</v>
      </c>
    </row>
    <row r="99" spans="1:27" ht="12.75" customHeight="1" x14ac:dyDescent="0.3">
      <c r="A99" s="13" t="s">
        <v>80</v>
      </c>
      <c r="B99" s="76">
        <f>SUM(B97:B98)</f>
        <v>658.82798801493414</v>
      </c>
      <c r="C99" s="76">
        <f t="shared" ref="C99:AA99" si="15">SUM(C97:C98)</f>
        <v>650.73195810984294</v>
      </c>
      <c r="D99" s="76">
        <f t="shared" si="15"/>
        <v>642.67036896875311</v>
      </c>
      <c r="E99" s="76">
        <f t="shared" si="15"/>
        <v>645.50889364528757</v>
      </c>
      <c r="F99" s="76">
        <f t="shared" si="15"/>
        <v>652.20610008883625</v>
      </c>
      <c r="G99" s="76">
        <f t="shared" si="15"/>
        <v>661.55905980362991</v>
      </c>
      <c r="H99" s="76">
        <f t="shared" si="15"/>
        <v>664.87815783590429</v>
      </c>
      <c r="I99" s="76">
        <f t="shared" si="15"/>
        <v>672.45508982035926</v>
      </c>
      <c r="J99" s="76">
        <f t="shared" si="15"/>
        <v>676.90339563070597</v>
      </c>
      <c r="K99" s="76">
        <f t="shared" si="15"/>
        <v>663.02232847758171</v>
      </c>
      <c r="L99" s="63">
        <f t="shared" si="15"/>
        <v>657.45486962335633</v>
      </c>
      <c r="M99" s="76">
        <f t="shared" si="15"/>
        <v>663.78023290534486</v>
      </c>
      <c r="N99" s="76">
        <f t="shared" si="15"/>
        <v>678.43137254901967</v>
      </c>
      <c r="O99" s="76">
        <f t="shared" si="15"/>
        <v>687.84153005464486</v>
      </c>
      <c r="P99" s="76">
        <f t="shared" si="15"/>
        <v>702.63844147875443</v>
      </c>
      <c r="Q99" s="76">
        <f t="shared" si="15"/>
        <v>714.00958713468378</v>
      </c>
      <c r="R99" s="76">
        <f t="shared" si="15"/>
        <v>727.45006242197246</v>
      </c>
      <c r="S99" s="76">
        <f t="shared" si="15"/>
        <v>741.47570674856286</v>
      </c>
      <c r="T99" s="76">
        <f t="shared" si="15"/>
        <v>751.76461257831704</v>
      </c>
      <c r="U99" s="76">
        <f t="shared" si="15"/>
        <v>763.0085524738231</v>
      </c>
      <c r="V99" s="76">
        <f t="shared" si="15"/>
        <v>770.47994211753348</v>
      </c>
      <c r="W99" s="76">
        <f t="shared" si="15"/>
        <v>775.31901146826044</v>
      </c>
      <c r="X99" s="76">
        <f t="shared" si="15"/>
        <v>782.65107212475641</v>
      </c>
      <c r="Y99" s="76">
        <f t="shared" si="15"/>
        <v>783.45815695213287</v>
      </c>
      <c r="Z99" s="76">
        <f t="shared" si="15"/>
        <v>784.22254853972913</v>
      </c>
      <c r="AA99" s="63">
        <f t="shared" si="15"/>
        <v>782.8963489340847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11151</v>
      </c>
      <c r="D10" s="76">
        <v>11178</v>
      </c>
      <c r="E10" s="76">
        <v>11193</v>
      </c>
      <c r="F10" s="76">
        <v>11195</v>
      </c>
      <c r="G10" s="76">
        <v>11207</v>
      </c>
      <c r="H10" s="76">
        <v>11212</v>
      </c>
      <c r="I10" s="76">
        <v>11203</v>
      </c>
      <c r="J10" s="76">
        <v>11197</v>
      </c>
      <c r="K10" s="76">
        <v>11186</v>
      </c>
      <c r="L10" s="63">
        <v>11164</v>
      </c>
      <c r="M10" s="76">
        <v>11146</v>
      </c>
      <c r="N10" s="76">
        <v>11130</v>
      </c>
      <c r="O10" s="76">
        <v>11104</v>
      </c>
      <c r="P10" s="76">
        <v>11095</v>
      </c>
      <c r="Q10" s="76">
        <v>11072</v>
      </c>
      <c r="R10" s="76">
        <v>11054</v>
      </c>
      <c r="S10" s="76">
        <v>11043</v>
      </c>
      <c r="T10" s="76">
        <v>11031</v>
      </c>
      <c r="U10" s="76">
        <v>11021</v>
      </c>
      <c r="V10" s="76">
        <v>11006</v>
      </c>
      <c r="W10" s="76">
        <v>10988</v>
      </c>
      <c r="X10" s="76">
        <v>10970</v>
      </c>
      <c r="Y10" s="76">
        <v>10949</v>
      </c>
      <c r="Z10" s="76">
        <v>10927</v>
      </c>
      <c r="AA10" s="63">
        <v>10906</v>
      </c>
    </row>
    <row r="11" spans="1:27" ht="12.75" customHeight="1" x14ac:dyDescent="0.3">
      <c r="A11" s="6" t="s">
        <v>55</v>
      </c>
      <c r="B11" s="25"/>
      <c r="C11" s="76">
        <v>82</v>
      </c>
      <c r="D11" s="76">
        <v>84</v>
      </c>
      <c r="E11" s="76">
        <v>83</v>
      </c>
      <c r="F11" s="76">
        <v>80</v>
      </c>
      <c r="G11" s="76">
        <v>83</v>
      </c>
      <c r="H11" s="76">
        <v>81</v>
      </c>
      <c r="I11" s="76">
        <v>82</v>
      </c>
      <c r="J11" s="76">
        <v>79</v>
      </c>
      <c r="K11" s="76">
        <v>80</v>
      </c>
      <c r="L11" s="63">
        <v>80</v>
      </c>
      <c r="M11" s="76">
        <v>78</v>
      </c>
      <c r="N11" s="76">
        <v>78</v>
      </c>
      <c r="O11" s="76">
        <v>75</v>
      </c>
      <c r="P11" s="76">
        <v>77</v>
      </c>
      <c r="Q11" s="76">
        <v>76</v>
      </c>
      <c r="R11" s="76">
        <v>76</v>
      </c>
      <c r="S11" s="76">
        <v>75</v>
      </c>
      <c r="T11" s="76">
        <v>77</v>
      </c>
      <c r="U11" s="76">
        <v>78</v>
      </c>
      <c r="V11" s="76">
        <v>76</v>
      </c>
      <c r="W11" s="76">
        <v>75</v>
      </c>
      <c r="X11" s="76">
        <v>74</v>
      </c>
      <c r="Y11" s="76">
        <v>75</v>
      </c>
      <c r="Z11" s="76">
        <v>75</v>
      </c>
      <c r="AA11" s="63">
        <v>75</v>
      </c>
    </row>
    <row r="12" spans="1:27" ht="12.75" customHeight="1" x14ac:dyDescent="0.3">
      <c r="A12" s="6" t="s">
        <v>56</v>
      </c>
      <c r="B12" s="25"/>
      <c r="C12" s="76">
        <v>113</v>
      </c>
      <c r="D12" s="76">
        <v>123</v>
      </c>
      <c r="E12" s="76">
        <v>117</v>
      </c>
      <c r="F12" s="76">
        <v>112</v>
      </c>
      <c r="G12" s="76">
        <v>120</v>
      </c>
      <c r="H12" s="76">
        <v>129</v>
      </c>
      <c r="I12" s="76">
        <v>123</v>
      </c>
      <c r="J12" s="76">
        <v>123</v>
      </c>
      <c r="K12" s="76">
        <v>134</v>
      </c>
      <c r="L12" s="63">
        <v>135</v>
      </c>
      <c r="M12" s="76">
        <v>132</v>
      </c>
      <c r="N12" s="76">
        <v>142</v>
      </c>
      <c r="O12" s="76">
        <v>129</v>
      </c>
      <c r="P12" s="76">
        <v>143</v>
      </c>
      <c r="Q12" s="76">
        <v>142</v>
      </c>
      <c r="R12" s="76">
        <v>137</v>
      </c>
      <c r="S12" s="76">
        <v>137</v>
      </c>
      <c r="T12" s="76">
        <v>135</v>
      </c>
      <c r="U12" s="76">
        <v>138</v>
      </c>
      <c r="V12" s="76">
        <v>141</v>
      </c>
      <c r="W12" s="76">
        <v>142</v>
      </c>
      <c r="X12" s="76">
        <v>143</v>
      </c>
      <c r="Y12" s="76">
        <v>147</v>
      </c>
      <c r="Z12" s="76">
        <v>147</v>
      </c>
      <c r="AA12" s="63">
        <v>148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-31</v>
      </c>
      <c r="D14" s="76">
        <f t="shared" ref="D14:AA14" si="0">D11-D12</f>
        <v>-39</v>
      </c>
      <c r="E14" s="76">
        <f t="shared" si="0"/>
        <v>-34</v>
      </c>
      <c r="F14" s="76">
        <f t="shared" si="0"/>
        <v>-32</v>
      </c>
      <c r="G14" s="76">
        <f t="shared" si="0"/>
        <v>-37</v>
      </c>
      <c r="H14" s="76">
        <f t="shared" si="0"/>
        <v>-48</v>
      </c>
      <c r="I14" s="76">
        <f t="shared" si="0"/>
        <v>-41</v>
      </c>
      <c r="J14" s="76">
        <f t="shared" si="0"/>
        <v>-44</v>
      </c>
      <c r="K14" s="76">
        <f t="shared" si="0"/>
        <v>-54</v>
      </c>
      <c r="L14" s="63">
        <f t="shared" si="0"/>
        <v>-55</v>
      </c>
      <c r="M14" s="76">
        <f t="shared" si="0"/>
        <v>-54</v>
      </c>
      <c r="N14" s="76">
        <f t="shared" si="0"/>
        <v>-64</v>
      </c>
      <c r="O14" s="76">
        <f t="shared" si="0"/>
        <v>-54</v>
      </c>
      <c r="P14" s="76">
        <f t="shared" si="0"/>
        <v>-66</v>
      </c>
      <c r="Q14" s="76">
        <f t="shared" si="0"/>
        <v>-66</v>
      </c>
      <c r="R14" s="76">
        <f t="shared" si="0"/>
        <v>-61</v>
      </c>
      <c r="S14" s="76">
        <f t="shared" si="0"/>
        <v>-62</v>
      </c>
      <c r="T14" s="76">
        <f t="shared" si="0"/>
        <v>-58</v>
      </c>
      <c r="U14" s="76">
        <f t="shared" si="0"/>
        <v>-60</v>
      </c>
      <c r="V14" s="76">
        <f t="shared" si="0"/>
        <v>-65</v>
      </c>
      <c r="W14" s="76">
        <f t="shared" si="0"/>
        <v>-67</v>
      </c>
      <c r="X14" s="76">
        <f t="shared" si="0"/>
        <v>-69</v>
      </c>
      <c r="Y14" s="76">
        <f t="shared" si="0"/>
        <v>-72</v>
      </c>
      <c r="Z14" s="76">
        <f t="shared" si="0"/>
        <v>-72</v>
      </c>
      <c r="AA14" s="63">
        <f t="shared" si="0"/>
        <v>-73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30</v>
      </c>
      <c r="D16" s="76">
        <v>24</v>
      </c>
      <c r="E16" s="76">
        <v>20</v>
      </c>
      <c r="F16" s="76">
        <v>25</v>
      </c>
      <c r="G16" s="76">
        <v>22</v>
      </c>
      <c r="H16" s="76">
        <v>22</v>
      </c>
      <c r="I16" s="76">
        <v>18</v>
      </c>
      <c r="J16" s="76">
        <v>18</v>
      </c>
      <c r="K16" s="76">
        <v>18</v>
      </c>
      <c r="L16" s="63">
        <v>18</v>
      </c>
      <c r="M16" s="76">
        <v>18</v>
      </c>
      <c r="N16" s="76">
        <v>18</v>
      </c>
      <c r="O16" s="76">
        <v>18</v>
      </c>
      <c r="P16" s="76">
        <v>18</v>
      </c>
      <c r="Q16" s="76">
        <v>18</v>
      </c>
      <c r="R16" s="76">
        <v>18</v>
      </c>
      <c r="S16" s="76">
        <v>18</v>
      </c>
      <c r="T16" s="76">
        <v>18</v>
      </c>
      <c r="U16" s="76">
        <v>18</v>
      </c>
      <c r="V16" s="76">
        <v>18</v>
      </c>
      <c r="W16" s="76">
        <v>18</v>
      </c>
      <c r="X16" s="76">
        <v>18</v>
      </c>
      <c r="Y16" s="76">
        <v>18</v>
      </c>
      <c r="Z16" s="76">
        <v>18</v>
      </c>
      <c r="AA16" s="63">
        <v>18</v>
      </c>
    </row>
    <row r="17" spans="1:27" ht="12.75" customHeight="1" x14ac:dyDescent="0.3">
      <c r="A17" s="81" t="s">
        <v>83</v>
      </c>
      <c r="B17" s="81"/>
      <c r="C17" s="76">
        <v>158</v>
      </c>
      <c r="D17" s="76">
        <v>158</v>
      </c>
      <c r="E17" s="76">
        <v>157</v>
      </c>
      <c r="F17" s="76">
        <v>157</v>
      </c>
      <c r="G17" s="76">
        <v>159</v>
      </c>
      <c r="H17" s="76">
        <v>158</v>
      </c>
      <c r="I17" s="76">
        <v>158</v>
      </c>
      <c r="J17" s="76">
        <v>156</v>
      </c>
      <c r="K17" s="76">
        <v>155</v>
      </c>
      <c r="L17" s="63">
        <v>157</v>
      </c>
      <c r="M17" s="76">
        <v>158</v>
      </c>
      <c r="N17" s="76">
        <v>157</v>
      </c>
      <c r="O17" s="76">
        <v>159</v>
      </c>
      <c r="P17" s="76">
        <v>158</v>
      </c>
      <c r="Q17" s="76">
        <v>158</v>
      </c>
      <c r="R17" s="76">
        <v>161</v>
      </c>
      <c r="S17" s="76">
        <v>161</v>
      </c>
      <c r="T17" s="76">
        <v>161</v>
      </c>
      <c r="U17" s="76">
        <v>161</v>
      </c>
      <c r="V17" s="76">
        <v>161</v>
      </c>
      <c r="W17" s="76">
        <v>162</v>
      </c>
      <c r="X17" s="76">
        <v>162</v>
      </c>
      <c r="Y17" s="76">
        <v>163</v>
      </c>
      <c r="Z17" s="76">
        <v>163</v>
      </c>
      <c r="AA17" s="63">
        <v>163</v>
      </c>
    </row>
    <row r="18" spans="1:27" ht="12.75" customHeight="1" x14ac:dyDescent="0.3">
      <c r="A18" s="6" t="s">
        <v>97</v>
      </c>
      <c r="B18" s="6"/>
      <c r="C18" s="76">
        <v>95</v>
      </c>
      <c r="D18" s="76">
        <v>89</v>
      </c>
      <c r="E18" s="76">
        <v>85</v>
      </c>
      <c r="F18" s="76">
        <v>82</v>
      </c>
      <c r="G18" s="76">
        <v>82</v>
      </c>
      <c r="H18" s="76">
        <v>83</v>
      </c>
      <c r="I18" s="76">
        <v>83</v>
      </c>
      <c r="J18" s="76">
        <v>83</v>
      </c>
      <c r="K18" s="76">
        <v>83</v>
      </c>
      <c r="L18" s="63">
        <v>83</v>
      </c>
      <c r="M18" s="76">
        <v>83</v>
      </c>
      <c r="N18" s="76">
        <v>83</v>
      </c>
      <c r="O18" s="76">
        <v>83</v>
      </c>
      <c r="P18" s="76">
        <v>83</v>
      </c>
      <c r="Q18" s="76">
        <v>83</v>
      </c>
      <c r="R18" s="76">
        <v>83</v>
      </c>
      <c r="S18" s="76">
        <v>83</v>
      </c>
      <c r="T18" s="76">
        <v>83</v>
      </c>
      <c r="U18" s="76">
        <v>83</v>
      </c>
      <c r="V18" s="76">
        <v>83</v>
      </c>
      <c r="W18" s="76">
        <v>83</v>
      </c>
      <c r="X18" s="76">
        <v>83</v>
      </c>
      <c r="Y18" s="76">
        <v>83</v>
      </c>
      <c r="Z18" s="76">
        <v>83</v>
      </c>
      <c r="AA18" s="63">
        <v>83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26</v>
      </c>
      <c r="D20" s="76">
        <v>27</v>
      </c>
      <c r="E20" s="76">
        <v>28</v>
      </c>
      <c r="F20" s="76">
        <v>27</v>
      </c>
      <c r="G20" s="76">
        <v>28</v>
      </c>
      <c r="H20" s="76">
        <v>29</v>
      </c>
      <c r="I20" s="76">
        <v>27</v>
      </c>
      <c r="J20" s="76">
        <v>27</v>
      </c>
      <c r="K20" s="76">
        <v>27</v>
      </c>
      <c r="L20" s="63">
        <v>27</v>
      </c>
      <c r="M20" s="76">
        <v>27</v>
      </c>
      <c r="N20" s="76">
        <v>27</v>
      </c>
      <c r="O20" s="76">
        <v>27</v>
      </c>
      <c r="P20" s="76">
        <v>27</v>
      </c>
      <c r="Q20" s="76">
        <v>27</v>
      </c>
      <c r="R20" s="76">
        <v>27</v>
      </c>
      <c r="S20" s="76">
        <v>27</v>
      </c>
      <c r="T20" s="76">
        <v>27</v>
      </c>
      <c r="U20" s="76">
        <v>27</v>
      </c>
      <c r="V20" s="76">
        <v>27</v>
      </c>
      <c r="W20" s="76">
        <v>27</v>
      </c>
      <c r="X20" s="76">
        <v>27</v>
      </c>
      <c r="Y20" s="76">
        <v>27</v>
      </c>
      <c r="Z20" s="76">
        <v>27</v>
      </c>
      <c r="AA20" s="63">
        <v>27</v>
      </c>
    </row>
    <row r="21" spans="1:27" ht="12.75" customHeight="1" x14ac:dyDescent="0.3">
      <c r="A21" s="81" t="s">
        <v>84</v>
      </c>
      <c r="B21" s="81"/>
      <c r="C21" s="76">
        <v>82</v>
      </c>
      <c r="D21" s="76">
        <v>78</v>
      </c>
      <c r="E21" s="76">
        <v>84</v>
      </c>
      <c r="F21" s="76">
        <v>84</v>
      </c>
      <c r="G21" s="76">
        <v>82</v>
      </c>
      <c r="H21" s="76">
        <v>80</v>
      </c>
      <c r="I21" s="76">
        <v>81</v>
      </c>
      <c r="J21" s="76">
        <v>81</v>
      </c>
      <c r="K21" s="76">
        <v>81</v>
      </c>
      <c r="L21" s="63">
        <v>82</v>
      </c>
      <c r="M21" s="76">
        <v>81</v>
      </c>
      <c r="N21" s="76">
        <v>80</v>
      </c>
      <c r="O21" s="76">
        <v>79</v>
      </c>
      <c r="P21" s="76">
        <v>78</v>
      </c>
      <c r="Q21" s="76">
        <v>77</v>
      </c>
      <c r="R21" s="76">
        <v>77</v>
      </c>
      <c r="S21" s="76">
        <v>77</v>
      </c>
      <c r="T21" s="76">
        <v>78</v>
      </c>
      <c r="U21" s="76">
        <v>79</v>
      </c>
      <c r="V21" s="76">
        <v>77</v>
      </c>
      <c r="W21" s="76">
        <v>77</v>
      </c>
      <c r="X21" s="76">
        <v>77</v>
      </c>
      <c r="Y21" s="76">
        <v>77</v>
      </c>
      <c r="Z21" s="76">
        <v>76</v>
      </c>
      <c r="AA21" s="63">
        <v>76</v>
      </c>
    </row>
    <row r="22" spans="1:27" ht="12.75" customHeight="1" x14ac:dyDescent="0.3">
      <c r="A22" s="6" t="s">
        <v>98</v>
      </c>
      <c r="B22" s="6"/>
      <c r="C22" s="76">
        <v>112</v>
      </c>
      <c r="D22" s="76">
        <v>106</v>
      </c>
      <c r="E22" s="76">
        <v>107</v>
      </c>
      <c r="F22" s="76">
        <v>102</v>
      </c>
      <c r="G22" s="76">
        <v>104</v>
      </c>
      <c r="H22" s="76">
        <v>108</v>
      </c>
      <c r="I22" s="76">
        <v>109</v>
      </c>
      <c r="J22" s="76">
        <v>110</v>
      </c>
      <c r="K22" s="76">
        <v>109</v>
      </c>
      <c r="L22" s="63">
        <v>106</v>
      </c>
      <c r="M22" s="76">
        <v>107</v>
      </c>
      <c r="N22" s="76">
        <v>108</v>
      </c>
      <c r="O22" s="76">
        <v>103</v>
      </c>
      <c r="P22" s="76">
        <v>103</v>
      </c>
      <c r="Q22" s="76">
        <v>100</v>
      </c>
      <c r="R22" s="76">
        <v>101</v>
      </c>
      <c r="S22" s="76">
        <v>101</v>
      </c>
      <c r="T22" s="76">
        <v>101</v>
      </c>
      <c r="U22" s="76">
        <v>101</v>
      </c>
      <c r="V22" s="76">
        <v>99</v>
      </c>
      <c r="W22" s="76">
        <v>99</v>
      </c>
      <c r="X22" s="76">
        <v>99</v>
      </c>
      <c r="Y22" s="76">
        <v>99</v>
      </c>
      <c r="Z22" s="76">
        <v>99</v>
      </c>
      <c r="AA22" s="63">
        <v>99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</v>
      </c>
      <c r="D24" s="76">
        <f t="shared" ref="D24:AA26" si="1">D16-D20</f>
        <v>-3</v>
      </c>
      <c r="E24" s="76">
        <f t="shared" si="1"/>
        <v>-8</v>
      </c>
      <c r="F24" s="76">
        <f t="shared" si="1"/>
        <v>-2</v>
      </c>
      <c r="G24" s="76">
        <f t="shared" si="1"/>
        <v>-6</v>
      </c>
      <c r="H24" s="76">
        <f t="shared" si="1"/>
        <v>-7</v>
      </c>
      <c r="I24" s="76">
        <f t="shared" si="1"/>
        <v>-9</v>
      </c>
      <c r="J24" s="76">
        <f t="shared" si="1"/>
        <v>-9</v>
      </c>
      <c r="K24" s="76">
        <f t="shared" si="1"/>
        <v>-9</v>
      </c>
      <c r="L24" s="63">
        <f t="shared" si="1"/>
        <v>-9</v>
      </c>
      <c r="M24" s="76">
        <f t="shared" si="1"/>
        <v>-9</v>
      </c>
      <c r="N24" s="76">
        <f t="shared" si="1"/>
        <v>-9</v>
      </c>
      <c r="O24" s="76">
        <f t="shared" si="1"/>
        <v>-9</v>
      </c>
      <c r="P24" s="76">
        <f t="shared" si="1"/>
        <v>-9</v>
      </c>
      <c r="Q24" s="76">
        <f t="shared" si="1"/>
        <v>-9</v>
      </c>
      <c r="R24" s="76">
        <f t="shared" si="1"/>
        <v>-9</v>
      </c>
      <c r="S24" s="76">
        <f t="shared" si="1"/>
        <v>-9</v>
      </c>
      <c r="T24" s="76">
        <f t="shared" si="1"/>
        <v>-9</v>
      </c>
      <c r="U24" s="76">
        <f t="shared" si="1"/>
        <v>-9</v>
      </c>
      <c r="V24" s="76">
        <f t="shared" si="1"/>
        <v>-9</v>
      </c>
      <c r="W24" s="76">
        <f t="shared" si="1"/>
        <v>-9</v>
      </c>
      <c r="X24" s="76">
        <f t="shared" si="1"/>
        <v>-9</v>
      </c>
      <c r="Y24" s="76">
        <f t="shared" si="1"/>
        <v>-9</v>
      </c>
      <c r="Z24" s="76">
        <f t="shared" si="1"/>
        <v>-9</v>
      </c>
      <c r="AA24" s="63">
        <f t="shared" si="1"/>
        <v>-9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76</v>
      </c>
      <c r="D25" s="76">
        <f t="shared" si="2"/>
        <v>80</v>
      </c>
      <c r="E25" s="76">
        <f t="shared" si="2"/>
        <v>73</v>
      </c>
      <c r="F25" s="76">
        <f t="shared" si="2"/>
        <v>73</v>
      </c>
      <c r="G25" s="76">
        <f t="shared" si="2"/>
        <v>77</v>
      </c>
      <c r="H25" s="76">
        <f t="shared" si="2"/>
        <v>78</v>
      </c>
      <c r="I25" s="76">
        <f t="shared" si="2"/>
        <v>77</v>
      </c>
      <c r="J25" s="76">
        <f t="shared" si="2"/>
        <v>75</v>
      </c>
      <c r="K25" s="76">
        <f t="shared" si="2"/>
        <v>74</v>
      </c>
      <c r="L25" s="63">
        <f t="shared" si="2"/>
        <v>75</v>
      </c>
      <c r="M25" s="76">
        <f t="shared" si="2"/>
        <v>77</v>
      </c>
      <c r="N25" s="76">
        <f t="shared" si="2"/>
        <v>77</v>
      </c>
      <c r="O25" s="76">
        <f t="shared" si="2"/>
        <v>80</v>
      </c>
      <c r="P25" s="76">
        <f t="shared" si="2"/>
        <v>80</v>
      </c>
      <c r="Q25" s="76">
        <f t="shared" si="2"/>
        <v>81</v>
      </c>
      <c r="R25" s="76">
        <f t="shared" si="2"/>
        <v>84</v>
      </c>
      <c r="S25" s="76">
        <f t="shared" si="1"/>
        <v>84</v>
      </c>
      <c r="T25" s="76">
        <f t="shared" si="1"/>
        <v>83</v>
      </c>
      <c r="U25" s="76">
        <f t="shared" si="1"/>
        <v>82</v>
      </c>
      <c r="V25" s="76">
        <f t="shared" si="1"/>
        <v>84</v>
      </c>
      <c r="W25" s="76">
        <f t="shared" si="1"/>
        <v>85</v>
      </c>
      <c r="X25" s="76">
        <f t="shared" si="1"/>
        <v>85</v>
      </c>
      <c r="Y25" s="76">
        <f t="shared" si="1"/>
        <v>86</v>
      </c>
      <c r="Z25" s="76">
        <f t="shared" si="1"/>
        <v>87</v>
      </c>
      <c r="AA25" s="63">
        <f t="shared" si="1"/>
        <v>87</v>
      </c>
    </row>
    <row r="26" spans="1:27" ht="12.75" customHeight="1" x14ac:dyDescent="0.3">
      <c r="A26" s="6" t="s">
        <v>82</v>
      </c>
      <c r="B26" s="6"/>
      <c r="C26" s="76">
        <f t="shared" si="2"/>
        <v>-17</v>
      </c>
      <c r="D26" s="76">
        <f t="shared" si="1"/>
        <v>-17</v>
      </c>
      <c r="E26" s="76">
        <f t="shared" si="1"/>
        <v>-22</v>
      </c>
      <c r="F26" s="76">
        <f t="shared" si="1"/>
        <v>-20</v>
      </c>
      <c r="G26" s="76">
        <f t="shared" si="1"/>
        <v>-22</v>
      </c>
      <c r="H26" s="76">
        <f t="shared" si="1"/>
        <v>-25</v>
      </c>
      <c r="I26" s="76">
        <f t="shared" si="1"/>
        <v>-26</v>
      </c>
      <c r="J26" s="76">
        <f t="shared" si="1"/>
        <v>-27</v>
      </c>
      <c r="K26" s="76">
        <f t="shared" si="1"/>
        <v>-26</v>
      </c>
      <c r="L26" s="63">
        <f t="shared" si="1"/>
        <v>-23</v>
      </c>
      <c r="M26" s="76">
        <f t="shared" si="1"/>
        <v>-24</v>
      </c>
      <c r="N26" s="76">
        <f t="shared" si="1"/>
        <v>-25</v>
      </c>
      <c r="O26" s="76">
        <f t="shared" si="1"/>
        <v>-20</v>
      </c>
      <c r="P26" s="76">
        <f t="shared" si="1"/>
        <v>-20</v>
      </c>
      <c r="Q26" s="76">
        <f t="shared" si="1"/>
        <v>-17</v>
      </c>
      <c r="R26" s="76">
        <f t="shared" si="1"/>
        <v>-18</v>
      </c>
      <c r="S26" s="76">
        <f t="shared" si="1"/>
        <v>-18</v>
      </c>
      <c r="T26" s="76">
        <f t="shared" si="1"/>
        <v>-18</v>
      </c>
      <c r="U26" s="76">
        <f t="shared" si="1"/>
        <v>-18</v>
      </c>
      <c r="V26" s="76">
        <f t="shared" si="1"/>
        <v>-16</v>
      </c>
      <c r="W26" s="76">
        <f t="shared" si="1"/>
        <v>-16</v>
      </c>
      <c r="X26" s="76">
        <f t="shared" si="1"/>
        <v>-16</v>
      </c>
      <c r="Y26" s="76">
        <f t="shared" si="1"/>
        <v>-16</v>
      </c>
      <c r="Z26" s="76">
        <f t="shared" si="1"/>
        <v>-16</v>
      </c>
      <c r="AA26" s="63">
        <f t="shared" si="1"/>
        <v>-16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63</v>
      </c>
      <c r="D28" s="76">
        <f t="shared" ref="D28:AA28" si="3">SUM(D24:D26)</f>
        <v>60</v>
      </c>
      <c r="E28" s="76">
        <f t="shared" si="3"/>
        <v>43</v>
      </c>
      <c r="F28" s="76">
        <f t="shared" si="3"/>
        <v>51</v>
      </c>
      <c r="G28" s="76">
        <f t="shared" si="3"/>
        <v>49</v>
      </c>
      <c r="H28" s="76">
        <f t="shared" si="3"/>
        <v>46</v>
      </c>
      <c r="I28" s="76">
        <f t="shared" si="3"/>
        <v>42</v>
      </c>
      <c r="J28" s="76">
        <f t="shared" si="3"/>
        <v>39</v>
      </c>
      <c r="K28" s="76">
        <f t="shared" si="3"/>
        <v>39</v>
      </c>
      <c r="L28" s="63">
        <f t="shared" si="3"/>
        <v>43</v>
      </c>
      <c r="M28" s="76">
        <f t="shared" si="3"/>
        <v>44</v>
      </c>
      <c r="N28" s="76">
        <f t="shared" si="3"/>
        <v>43</v>
      </c>
      <c r="O28" s="76">
        <f t="shared" si="3"/>
        <v>51</v>
      </c>
      <c r="P28" s="76">
        <f t="shared" si="3"/>
        <v>51</v>
      </c>
      <c r="Q28" s="76">
        <f t="shared" si="3"/>
        <v>55</v>
      </c>
      <c r="R28" s="76">
        <f t="shared" si="3"/>
        <v>57</v>
      </c>
      <c r="S28" s="76">
        <f t="shared" si="3"/>
        <v>57</v>
      </c>
      <c r="T28" s="76">
        <f t="shared" si="3"/>
        <v>56</v>
      </c>
      <c r="U28" s="76">
        <f t="shared" si="3"/>
        <v>55</v>
      </c>
      <c r="V28" s="76">
        <f t="shared" si="3"/>
        <v>59</v>
      </c>
      <c r="W28" s="76">
        <f t="shared" si="3"/>
        <v>60</v>
      </c>
      <c r="X28" s="76">
        <f t="shared" si="3"/>
        <v>60</v>
      </c>
      <c r="Y28" s="76">
        <f t="shared" si="3"/>
        <v>61</v>
      </c>
      <c r="Z28" s="76">
        <f t="shared" si="3"/>
        <v>62</v>
      </c>
      <c r="AA28" s="63">
        <f t="shared" si="3"/>
        <v>62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-5</v>
      </c>
      <c r="D30" s="76">
        <v>-6</v>
      </c>
      <c r="E30" s="76">
        <v>-7</v>
      </c>
      <c r="F30" s="76">
        <v>-7</v>
      </c>
      <c r="G30" s="76">
        <v>-7</v>
      </c>
      <c r="H30" s="76">
        <v>-7</v>
      </c>
      <c r="I30" s="76">
        <v>-7</v>
      </c>
      <c r="J30" s="76">
        <v>-6</v>
      </c>
      <c r="K30" s="76">
        <v>-7</v>
      </c>
      <c r="L30" s="63">
        <v>-6</v>
      </c>
      <c r="M30" s="76">
        <v>-6</v>
      </c>
      <c r="N30" s="76">
        <v>-5</v>
      </c>
      <c r="O30" s="76">
        <v>-6</v>
      </c>
      <c r="P30" s="76">
        <v>-8</v>
      </c>
      <c r="Q30" s="76">
        <v>-7</v>
      </c>
      <c r="R30" s="76">
        <v>-7</v>
      </c>
      <c r="S30" s="76">
        <v>-7</v>
      </c>
      <c r="T30" s="76">
        <v>-8</v>
      </c>
      <c r="U30" s="76">
        <v>-10</v>
      </c>
      <c r="V30" s="76">
        <v>-12</v>
      </c>
      <c r="W30" s="76">
        <v>-11</v>
      </c>
      <c r="X30" s="76">
        <v>-12</v>
      </c>
      <c r="Y30" s="76">
        <v>-11</v>
      </c>
      <c r="Z30" s="76">
        <v>-11</v>
      </c>
      <c r="AA30" s="63">
        <v>-11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27</v>
      </c>
      <c r="D32" s="76">
        <f t="shared" ref="D32:AA32" si="4">D30+D28+D14</f>
        <v>15</v>
      </c>
      <c r="E32" s="76">
        <f t="shared" si="4"/>
        <v>2</v>
      </c>
      <c r="F32" s="76">
        <f t="shared" si="4"/>
        <v>12</v>
      </c>
      <c r="G32" s="76">
        <f t="shared" si="4"/>
        <v>5</v>
      </c>
      <c r="H32" s="76">
        <f t="shared" si="4"/>
        <v>-9</v>
      </c>
      <c r="I32" s="76">
        <f t="shared" si="4"/>
        <v>-6</v>
      </c>
      <c r="J32" s="76">
        <f t="shared" si="4"/>
        <v>-11</v>
      </c>
      <c r="K32" s="76">
        <f t="shared" si="4"/>
        <v>-22</v>
      </c>
      <c r="L32" s="63">
        <f t="shared" si="4"/>
        <v>-18</v>
      </c>
      <c r="M32" s="76">
        <f t="shared" si="4"/>
        <v>-16</v>
      </c>
      <c r="N32" s="76">
        <f t="shared" si="4"/>
        <v>-26</v>
      </c>
      <c r="O32" s="76">
        <f t="shared" si="4"/>
        <v>-9</v>
      </c>
      <c r="P32" s="76">
        <f t="shared" si="4"/>
        <v>-23</v>
      </c>
      <c r="Q32" s="76">
        <f t="shared" si="4"/>
        <v>-18</v>
      </c>
      <c r="R32" s="76">
        <f t="shared" si="4"/>
        <v>-11</v>
      </c>
      <c r="S32" s="76">
        <f t="shared" si="4"/>
        <v>-12</v>
      </c>
      <c r="T32" s="76">
        <f t="shared" si="4"/>
        <v>-10</v>
      </c>
      <c r="U32" s="76">
        <f t="shared" si="4"/>
        <v>-15</v>
      </c>
      <c r="V32" s="76">
        <f t="shared" si="4"/>
        <v>-18</v>
      </c>
      <c r="W32" s="76">
        <f t="shared" si="4"/>
        <v>-18</v>
      </c>
      <c r="X32" s="76">
        <f t="shared" si="4"/>
        <v>-21</v>
      </c>
      <c r="Y32" s="76">
        <f t="shared" si="4"/>
        <v>-22</v>
      </c>
      <c r="Z32" s="76">
        <f t="shared" si="4"/>
        <v>-21</v>
      </c>
      <c r="AA32" s="63">
        <f t="shared" si="4"/>
        <v>-22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11178</v>
      </c>
      <c r="D34" s="76">
        <v>11193</v>
      </c>
      <c r="E34" s="76">
        <v>11195</v>
      </c>
      <c r="F34" s="76">
        <v>11207</v>
      </c>
      <c r="G34" s="76">
        <v>11212</v>
      </c>
      <c r="H34" s="76">
        <v>11203</v>
      </c>
      <c r="I34" s="76">
        <v>11197</v>
      </c>
      <c r="J34" s="76">
        <v>11186</v>
      </c>
      <c r="K34" s="76">
        <v>11164</v>
      </c>
      <c r="L34" s="63">
        <v>11146</v>
      </c>
      <c r="M34" s="76">
        <v>11130</v>
      </c>
      <c r="N34" s="76">
        <v>11104</v>
      </c>
      <c r="O34" s="76">
        <v>11095</v>
      </c>
      <c r="P34" s="76">
        <v>11072</v>
      </c>
      <c r="Q34" s="76">
        <v>11054</v>
      </c>
      <c r="R34" s="76">
        <v>11043</v>
      </c>
      <c r="S34" s="76">
        <v>11031</v>
      </c>
      <c r="T34" s="76">
        <v>11021</v>
      </c>
      <c r="U34" s="76">
        <v>11006</v>
      </c>
      <c r="V34" s="76">
        <v>10988</v>
      </c>
      <c r="W34" s="76">
        <v>10970</v>
      </c>
      <c r="X34" s="76">
        <v>10949</v>
      </c>
      <c r="Y34" s="76">
        <v>10927</v>
      </c>
      <c r="Z34" s="76">
        <v>10906</v>
      </c>
      <c r="AA34" s="63">
        <v>10884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2.4213075060532689E-3</v>
      </c>
      <c r="D36" s="38">
        <f t="shared" si="5"/>
        <v>1.3419216317767043E-3</v>
      </c>
      <c r="E36" s="38">
        <f t="shared" si="5"/>
        <v>1.786831055123738E-4</v>
      </c>
      <c r="F36" s="38">
        <f t="shared" si="5"/>
        <v>1.0719071013845466E-3</v>
      </c>
      <c r="G36" s="38">
        <f t="shared" si="5"/>
        <v>4.4614972784866601E-4</v>
      </c>
      <c r="H36" s="38">
        <f t="shared" si="5"/>
        <v>-8.0271138066357478E-4</v>
      </c>
      <c r="I36" s="38">
        <f t="shared" si="5"/>
        <v>-5.3557082924216731E-4</v>
      </c>
      <c r="J36" s="38">
        <f t="shared" si="5"/>
        <v>-9.8240600160757335E-4</v>
      </c>
      <c r="K36" s="38">
        <f t="shared" si="5"/>
        <v>-1.9667441444662973E-3</v>
      </c>
      <c r="L36" s="39">
        <f t="shared" si="5"/>
        <v>-1.6123253314224292E-3</v>
      </c>
      <c r="M36" s="38">
        <f t="shared" si="5"/>
        <v>-1.4354925533823794E-3</v>
      </c>
      <c r="N36" s="38">
        <f t="shared" si="5"/>
        <v>-2.3360287511230908E-3</v>
      </c>
      <c r="O36" s="38">
        <f t="shared" si="5"/>
        <v>-8.1051873198847264E-4</v>
      </c>
      <c r="P36" s="38">
        <f t="shared" si="5"/>
        <v>-2.0730058584948175E-3</v>
      </c>
      <c r="Q36" s="38">
        <f t="shared" si="5"/>
        <v>-1.6257225433526012E-3</v>
      </c>
      <c r="R36" s="38">
        <f t="shared" si="5"/>
        <v>-9.9511489053736202E-4</v>
      </c>
      <c r="S36" s="38">
        <f t="shared" si="5"/>
        <v>-1.0866612333604998E-3</v>
      </c>
      <c r="T36" s="38">
        <f t="shared" si="5"/>
        <v>-9.0653612546459975E-4</v>
      </c>
      <c r="U36" s="38">
        <f t="shared" si="5"/>
        <v>-1.3610380183286454E-3</v>
      </c>
      <c r="V36" s="38">
        <f t="shared" si="5"/>
        <v>-1.6354715609667454E-3</v>
      </c>
      <c r="W36" s="38">
        <f t="shared" si="5"/>
        <v>-1.6381507098653077E-3</v>
      </c>
      <c r="X36" s="38">
        <f t="shared" si="5"/>
        <v>-1.9143117593436645E-3</v>
      </c>
      <c r="Y36" s="38">
        <f t="shared" si="5"/>
        <v>-2.009315919262033E-3</v>
      </c>
      <c r="Z36" s="38">
        <f t="shared" si="5"/>
        <v>-1.9218449711723255E-3</v>
      </c>
      <c r="AA36" s="39">
        <f t="shared" si="5"/>
        <v>-2.0172382174949567E-3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2.4213075060532689E-3</v>
      </c>
      <c r="D37" s="75">
        <f t="shared" si="6"/>
        <v>3.766478342749529E-3</v>
      </c>
      <c r="E37" s="75">
        <f t="shared" si="6"/>
        <v>3.945834454309031E-3</v>
      </c>
      <c r="F37" s="75">
        <f t="shared" si="6"/>
        <v>5.0219711236660393E-3</v>
      </c>
      <c r="G37" s="75">
        <f t="shared" si="6"/>
        <v>5.4703614025647922E-3</v>
      </c>
      <c r="H37" s="75">
        <f t="shared" si="6"/>
        <v>4.6632589005470362E-3</v>
      </c>
      <c r="I37" s="75">
        <f t="shared" si="6"/>
        <v>4.1251905658685317E-3</v>
      </c>
      <c r="J37" s="75">
        <f t="shared" si="6"/>
        <v>3.1387319522912741E-3</v>
      </c>
      <c r="K37" s="75">
        <f t="shared" si="6"/>
        <v>1.1658147251367591E-3</v>
      </c>
      <c r="L37" s="77">
        <f t="shared" si="6"/>
        <v>-4.4839027889875349E-4</v>
      </c>
      <c r="M37" s="75">
        <f t="shared" si="6"/>
        <v>-1.8832391713747645E-3</v>
      </c>
      <c r="N37" s="75">
        <f t="shared" si="6"/>
        <v>-4.2148686216482824E-3</v>
      </c>
      <c r="O37" s="75">
        <f t="shared" si="6"/>
        <v>-5.0219711236660393E-3</v>
      </c>
      <c r="P37" s="75">
        <f t="shared" si="6"/>
        <v>-7.0845664066003051E-3</v>
      </c>
      <c r="Q37" s="75">
        <f t="shared" si="6"/>
        <v>-8.698771410635818E-3</v>
      </c>
      <c r="R37" s="75">
        <f t="shared" si="6"/>
        <v>-9.6852300242130755E-3</v>
      </c>
      <c r="S37" s="75">
        <f t="shared" si="6"/>
        <v>-1.0761366693570083E-2</v>
      </c>
      <c r="T37" s="75">
        <f t="shared" si="6"/>
        <v>-1.1658147251367591E-2</v>
      </c>
      <c r="U37" s="75">
        <f t="shared" si="6"/>
        <v>-1.3003318088063851E-2</v>
      </c>
      <c r="V37" s="75">
        <f t="shared" si="6"/>
        <v>-1.4617523092099363E-2</v>
      </c>
      <c r="W37" s="75">
        <f t="shared" si="6"/>
        <v>-1.6231728096134875E-2</v>
      </c>
      <c r="X37" s="75">
        <f t="shared" si="6"/>
        <v>-1.8114967267509642E-2</v>
      </c>
      <c r="Y37" s="75">
        <f t="shared" si="6"/>
        <v>-2.0087884494664157E-2</v>
      </c>
      <c r="Z37" s="75">
        <f t="shared" si="6"/>
        <v>-2.1971123666038921E-2</v>
      </c>
      <c r="AA37" s="77">
        <f t="shared" si="6"/>
        <v>-2.3944040893193436E-2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1.4136837957999999</v>
      </c>
      <c r="D44" s="3">
        <v>1.4493718398</v>
      </c>
      <c r="E44" s="3">
        <v>1.4111706132999999</v>
      </c>
      <c r="F44" s="3">
        <v>1.3733522234</v>
      </c>
      <c r="G44" s="3">
        <v>1.4181677774000001</v>
      </c>
      <c r="H44" s="3">
        <v>1.3933043947999999</v>
      </c>
      <c r="I44" s="3">
        <v>1.4097471991999999</v>
      </c>
      <c r="J44" s="3">
        <v>1.3915920454999999</v>
      </c>
      <c r="K44" s="3">
        <v>1.4441165376</v>
      </c>
      <c r="L44" s="4">
        <v>1.4221423956999999</v>
      </c>
      <c r="M44" s="3">
        <v>1.4310468008999999</v>
      </c>
      <c r="N44" s="3">
        <v>1.4423717002000001</v>
      </c>
      <c r="O44" s="3">
        <v>1.4009087638</v>
      </c>
      <c r="P44" s="3">
        <v>1.4400587211</v>
      </c>
      <c r="Q44" s="3">
        <v>1.4260017194000001</v>
      </c>
      <c r="R44" s="3">
        <v>1.4379728561</v>
      </c>
      <c r="S44" s="3">
        <v>1.4612466199</v>
      </c>
      <c r="T44" s="3">
        <v>1.4847036413000001</v>
      </c>
      <c r="U44" s="3">
        <v>1.4978724174</v>
      </c>
      <c r="V44" s="3">
        <v>1.4755803278999999</v>
      </c>
      <c r="W44" s="3">
        <v>1.4741104276999999</v>
      </c>
      <c r="X44" s="3">
        <v>1.4808683683999999</v>
      </c>
      <c r="Y44" s="3">
        <v>1.4799848409</v>
      </c>
      <c r="Z44" s="3">
        <v>1.4918539278</v>
      </c>
      <c r="AA44" s="4">
        <v>1.5158655054000001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84.232622149154096</v>
      </c>
      <c r="D48" s="11">
        <v>84.050613753930307</v>
      </c>
      <c r="E48" s="11">
        <v>84.670805124892993</v>
      </c>
      <c r="F48" s="11">
        <v>85.387043769814994</v>
      </c>
      <c r="G48" s="11">
        <v>84.782522152684805</v>
      </c>
      <c r="H48" s="11">
        <v>84.3132090106037</v>
      </c>
      <c r="I48" s="11">
        <v>85.257365983020506</v>
      </c>
      <c r="J48" s="11">
        <v>85.549289385107002</v>
      </c>
      <c r="K48" s="11">
        <v>84.919384621814004</v>
      </c>
      <c r="L48" s="64">
        <v>85.09298397965</v>
      </c>
      <c r="M48" s="11">
        <v>85.579915308074007</v>
      </c>
      <c r="N48" s="11">
        <v>85.144256585095803</v>
      </c>
      <c r="O48" s="11">
        <v>86.320875526223304</v>
      </c>
      <c r="P48" s="11">
        <v>85.652979795196302</v>
      </c>
      <c r="Q48" s="11">
        <v>85.802418068266903</v>
      </c>
      <c r="R48" s="11">
        <v>86.551187023688101</v>
      </c>
      <c r="S48" s="11">
        <v>86.544021707105003</v>
      </c>
      <c r="T48" s="11">
        <v>86.935362334281393</v>
      </c>
      <c r="U48" s="11">
        <v>87.005699478648694</v>
      </c>
      <c r="V48" s="11">
        <v>86.804432488629502</v>
      </c>
      <c r="W48" s="11">
        <v>86.899594331981206</v>
      </c>
      <c r="X48" s="11">
        <v>86.923128712197396</v>
      </c>
      <c r="Y48" s="11">
        <v>86.668129789179005</v>
      </c>
      <c r="Z48" s="11">
        <v>86.755873263217197</v>
      </c>
      <c r="AA48" s="64">
        <v>86.8839844779218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1617</v>
      </c>
      <c r="C57" s="76">
        <v>1615</v>
      </c>
      <c r="D57" s="76">
        <v>1585</v>
      </c>
      <c r="E57" s="76">
        <v>1556</v>
      </c>
      <c r="F57" s="76">
        <v>1525</v>
      </c>
      <c r="G57" s="76">
        <v>1481</v>
      </c>
      <c r="H57" s="76">
        <v>1464</v>
      </c>
      <c r="I57" s="76">
        <v>1446</v>
      </c>
      <c r="J57" s="76">
        <v>1407</v>
      </c>
      <c r="K57" s="76">
        <v>1395</v>
      </c>
      <c r="L57" s="63">
        <v>1388</v>
      </c>
      <c r="M57" s="76">
        <v>1384</v>
      </c>
      <c r="N57" s="76">
        <v>1370</v>
      </c>
      <c r="O57" s="76">
        <v>1351</v>
      </c>
      <c r="P57" s="76">
        <v>1332</v>
      </c>
      <c r="Q57" s="76">
        <v>1311</v>
      </c>
      <c r="R57" s="76">
        <v>1305</v>
      </c>
      <c r="S57" s="76">
        <v>1296</v>
      </c>
      <c r="T57" s="76">
        <v>1290</v>
      </c>
      <c r="U57" s="76">
        <v>1288</v>
      </c>
      <c r="V57" s="76">
        <v>1281</v>
      </c>
      <c r="W57" s="76">
        <v>1275</v>
      </c>
      <c r="X57" s="76">
        <v>1267</v>
      </c>
      <c r="Y57" s="76">
        <v>1263</v>
      </c>
      <c r="Z57" s="76">
        <v>1258</v>
      </c>
      <c r="AA57" s="63">
        <v>1253</v>
      </c>
    </row>
    <row r="58" spans="1:27" ht="12.75" customHeight="1" x14ac:dyDescent="0.3">
      <c r="A58" s="13" t="s">
        <v>68</v>
      </c>
      <c r="B58" s="76">
        <v>1575</v>
      </c>
      <c r="C58" s="76">
        <v>1552</v>
      </c>
      <c r="D58" s="76">
        <v>1558</v>
      </c>
      <c r="E58" s="76">
        <v>1533</v>
      </c>
      <c r="F58" s="76">
        <v>1514</v>
      </c>
      <c r="G58" s="76">
        <v>1504</v>
      </c>
      <c r="H58" s="76">
        <v>1477</v>
      </c>
      <c r="I58" s="76">
        <v>1451</v>
      </c>
      <c r="J58" s="76">
        <v>1465</v>
      </c>
      <c r="K58" s="76">
        <v>1452</v>
      </c>
      <c r="L58" s="63">
        <v>1434</v>
      </c>
      <c r="M58" s="76">
        <v>1408</v>
      </c>
      <c r="N58" s="76">
        <v>1390</v>
      </c>
      <c r="O58" s="76">
        <v>1389</v>
      </c>
      <c r="P58" s="76">
        <v>1381</v>
      </c>
      <c r="Q58" s="76">
        <v>1385</v>
      </c>
      <c r="R58" s="76">
        <v>1380</v>
      </c>
      <c r="S58" s="76">
        <v>1354</v>
      </c>
      <c r="T58" s="76">
        <v>1333</v>
      </c>
      <c r="U58" s="76">
        <v>1310</v>
      </c>
      <c r="V58" s="76">
        <v>1279</v>
      </c>
      <c r="W58" s="76">
        <v>1267</v>
      </c>
      <c r="X58" s="76">
        <v>1254</v>
      </c>
      <c r="Y58" s="76">
        <v>1226</v>
      </c>
      <c r="Z58" s="76">
        <v>1219</v>
      </c>
      <c r="AA58" s="63">
        <v>1215</v>
      </c>
    </row>
    <row r="59" spans="1:27" ht="12.75" customHeight="1" x14ac:dyDescent="0.3">
      <c r="A59" s="13" t="s">
        <v>69</v>
      </c>
      <c r="B59" s="76">
        <v>1899</v>
      </c>
      <c r="C59" s="76">
        <v>1893</v>
      </c>
      <c r="D59" s="76">
        <v>1897</v>
      </c>
      <c r="E59" s="76">
        <v>1935</v>
      </c>
      <c r="F59" s="76">
        <v>1983</v>
      </c>
      <c r="G59" s="76">
        <v>2035</v>
      </c>
      <c r="H59" s="76">
        <v>2024</v>
      </c>
      <c r="I59" s="76">
        <v>2041</v>
      </c>
      <c r="J59" s="76">
        <v>2026</v>
      </c>
      <c r="K59" s="76">
        <v>2019</v>
      </c>
      <c r="L59" s="63">
        <v>2005</v>
      </c>
      <c r="M59" s="76">
        <v>2000</v>
      </c>
      <c r="N59" s="76">
        <v>1980</v>
      </c>
      <c r="O59" s="76">
        <v>1959</v>
      </c>
      <c r="P59" s="76">
        <v>1937</v>
      </c>
      <c r="Q59" s="76">
        <v>1910</v>
      </c>
      <c r="R59" s="76">
        <v>1890</v>
      </c>
      <c r="S59" s="76">
        <v>1890</v>
      </c>
      <c r="T59" s="76">
        <v>1866</v>
      </c>
      <c r="U59" s="76">
        <v>1846</v>
      </c>
      <c r="V59" s="76">
        <v>1833</v>
      </c>
      <c r="W59" s="76">
        <v>1812</v>
      </c>
      <c r="X59" s="76">
        <v>1794</v>
      </c>
      <c r="Y59" s="76">
        <v>1811</v>
      </c>
      <c r="Z59" s="76">
        <v>1805</v>
      </c>
      <c r="AA59" s="63">
        <v>1792</v>
      </c>
    </row>
    <row r="60" spans="1:27" ht="12.75" customHeight="1" x14ac:dyDescent="0.3">
      <c r="A60" s="13" t="s">
        <v>70</v>
      </c>
      <c r="B60" s="76">
        <v>2538</v>
      </c>
      <c r="C60" s="76">
        <v>2528</v>
      </c>
      <c r="D60" s="76">
        <v>2519</v>
      </c>
      <c r="E60" s="76">
        <v>2484</v>
      </c>
      <c r="F60" s="76">
        <v>2446</v>
      </c>
      <c r="G60" s="76">
        <v>2394</v>
      </c>
      <c r="H60" s="76">
        <v>2392</v>
      </c>
      <c r="I60" s="76">
        <v>2346</v>
      </c>
      <c r="J60" s="76">
        <v>2307</v>
      </c>
      <c r="K60" s="76">
        <v>2267</v>
      </c>
      <c r="L60" s="63">
        <v>2232</v>
      </c>
      <c r="M60" s="76">
        <v>2206</v>
      </c>
      <c r="N60" s="76">
        <v>2200</v>
      </c>
      <c r="O60" s="76">
        <v>2188</v>
      </c>
      <c r="P60" s="76">
        <v>2196</v>
      </c>
      <c r="Q60" s="76">
        <v>2190</v>
      </c>
      <c r="R60" s="76">
        <v>2192</v>
      </c>
      <c r="S60" s="76">
        <v>2203</v>
      </c>
      <c r="T60" s="76">
        <v>2243</v>
      </c>
      <c r="U60" s="76">
        <v>2289</v>
      </c>
      <c r="V60" s="76">
        <v>2338</v>
      </c>
      <c r="W60" s="76">
        <v>2334</v>
      </c>
      <c r="X60" s="76">
        <v>2352</v>
      </c>
      <c r="Y60" s="76">
        <v>2340</v>
      </c>
      <c r="Z60" s="76">
        <v>2335</v>
      </c>
      <c r="AA60" s="63">
        <v>2323</v>
      </c>
    </row>
    <row r="61" spans="1:27" ht="12.75" customHeight="1" x14ac:dyDescent="0.3">
      <c r="A61" s="13" t="s">
        <v>71</v>
      </c>
      <c r="B61" s="76">
        <v>2224</v>
      </c>
      <c r="C61" s="76">
        <v>2249</v>
      </c>
      <c r="D61" s="76">
        <v>2270</v>
      </c>
      <c r="E61" s="76">
        <v>2299</v>
      </c>
      <c r="F61" s="76">
        <v>2283</v>
      </c>
      <c r="G61" s="76">
        <v>2285</v>
      </c>
      <c r="H61" s="76">
        <v>2303</v>
      </c>
      <c r="I61" s="76">
        <v>2336</v>
      </c>
      <c r="J61" s="76">
        <v>2356</v>
      </c>
      <c r="K61" s="76">
        <v>2383</v>
      </c>
      <c r="L61" s="63">
        <v>2406</v>
      </c>
      <c r="M61" s="76">
        <v>2432</v>
      </c>
      <c r="N61" s="76">
        <v>2435</v>
      </c>
      <c r="O61" s="76">
        <v>2433</v>
      </c>
      <c r="P61" s="76">
        <v>2415</v>
      </c>
      <c r="Q61" s="76">
        <v>2431</v>
      </c>
      <c r="R61" s="76">
        <v>2415</v>
      </c>
      <c r="S61" s="76">
        <v>2400</v>
      </c>
      <c r="T61" s="76">
        <v>2367</v>
      </c>
      <c r="U61" s="76">
        <v>2331</v>
      </c>
      <c r="V61" s="76">
        <v>2283</v>
      </c>
      <c r="W61" s="76">
        <v>2278</v>
      </c>
      <c r="X61" s="76">
        <v>2237</v>
      </c>
      <c r="Y61" s="76">
        <v>2203</v>
      </c>
      <c r="Z61" s="76">
        <v>2170</v>
      </c>
      <c r="AA61" s="63">
        <v>2143</v>
      </c>
    </row>
    <row r="62" spans="1:27" ht="12.75" customHeight="1" x14ac:dyDescent="0.3">
      <c r="A62" s="13" t="s">
        <v>72</v>
      </c>
      <c r="B62" s="76">
        <v>1298</v>
      </c>
      <c r="C62" s="76">
        <v>1341</v>
      </c>
      <c r="D62" s="76">
        <v>1364</v>
      </c>
      <c r="E62" s="76">
        <v>1388</v>
      </c>
      <c r="F62" s="76">
        <v>1456</v>
      </c>
      <c r="G62" s="76">
        <v>1513</v>
      </c>
      <c r="H62" s="76">
        <v>1543</v>
      </c>
      <c r="I62" s="76">
        <v>1577</v>
      </c>
      <c r="J62" s="76">
        <v>1625</v>
      </c>
      <c r="K62" s="76">
        <v>1648</v>
      </c>
      <c r="L62" s="63">
        <v>1681</v>
      </c>
      <c r="M62" s="76">
        <v>1700</v>
      </c>
      <c r="N62" s="76">
        <v>1729</v>
      </c>
      <c r="O62" s="76">
        <v>1775</v>
      </c>
      <c r="P62" s="76">
        <v>1811</v>
      </c>
      <c r="Q62" s="76">
        <v>1827</v>
      </c>
      <c r="R62" s="76">
        <v>1861</v>
      </c>
      <c r="S62" s="76">
        <v>1888</v>
      </c>
      <c r="T62" s="76">
        <v>1922</v>
      </c>
      <c r="U62" s="76">
        <v>1942</v>
      </c>
      <c r="V62" s="76">
        <v>1974</v>
      </c>
      <c r="W62" s="76">
        <v>2004</v>
      </c>
      <c r="X62" s="76">
        <v>2045</v>
      </c>
      <c r="Y62" s="76">
        <v>2084</v>
      </c>
      <c r="Z62" s="76">
        <v>2119</v>
      </c>
      <c r="AA62" s="63">
        <v>2158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11151</v>
      </c>
      <c r="C64" s="76">
        <f t="shared" ref="C64:AA64" si="7">SUM(C57:C62)</f>
        <v>11178</v>
      </c>
      <c r="D64" s="76">
        <f t="shared" si="7"/>
        <v>11193</v>
      </c>
      <c r="E64" s="76">
        <f t="shared" si="7"/>
        <v>11195</v>
      </c>
      <c r="F64" s="76">
        <f t="shared" si="7"/>
        <v>11207</v>
      </c>
      <c r="G64" s="76">
        <f t="shared" si="7"/>
        <v>11212</v>
      </c>
      <c r="H64" s="76">
        <f t="shared" si="7"/>
        <v>11203</v>
      </c>
      <c r="I64" s="76">
        <f t="shared" si="7"/>
        <v>11197</v>
      </c>
      <c r="J64" s="76">
        <f t="shared" si="7"/>
        <v>11186</v>
      </c>
      <c r="K64" s="76">
        <f t="shared" si="7"/>
        <v>11164</v>
      </c>
      <c r="L64" s="63">
        <f t="shared" si="7"/>
        <v>11146</v>
      </c>
      <c r="M64" s="76">
        <f t="shared" si="7"/>
        <v>11130</v>
      </c>
      <c r="N64" s="76">
        <f t="shared" si="7"/>
        <v>11104</v>
      </c>
      <c r="O64" s="76">
        <f t="shared" si="7"/>
        <v>11095</v>
      </c>
      <c r="P64" s="76">
        <f t="shared" si="7"/>
        <v>11072</v>
      </c>
      <c r="Q64" s="76">
        <f t="shared" si="7"/>
        <v>11054</v>
      </c>
      <c r="R64" s="76">
        <f t="shared" si="7"/>
        <v>11043</v>
      </c>
      <c r="S64" s="76">
        <f t="shared" si="7"/>
        <v>11031</v>
      </c>
      <c r="T64" s="76">
        <f t="shared" si="7"/>
        <v>11021</v>
      </c>
      <c r="U64" s="76">
        <f t="shared" si="7"/>
        <v>11006</v>
      </c>
      <c r="V64" s="76">
        <f t="shared" si="7"/>
        <v>10988</v>
      </c>
      <c r="W64" s="76">
        <f t="shared" si="7"/>
        <v>10970</v>
      </c>
      <c r="X64" s="76">
        <f t="shared" si="7"/>
        <v>10949</v>
      </c>
      <c r="Y64" s="76">
        <f t="shared" si="7"/>
        <v>10927</v>
      </c>
      <c r="Z64" s="76">
        <f t="shared" si="7"/>
        <v>10906</v>
      </c>
      <c r="AA64" s="63">
        <f t="shared" si="7"/>
        <v>10884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0.14500941619585686</v>
      </c>
      <c r="C67" s="38">
        <f t="shared" ref="C67:AA72" si="8">C57/C$64</f>
        <v>0.14448022902129182</v>
      </c>
      <c r="D67" s="38">
        <f t="shared" si="8"/>
        <v>0.14160636111855623</v>
      </c>
      <c r="E67" s="38">
        <f t="shared" si="8"/>
        <v>0.1389906208128629</v>
      </c>
      <c r="F67" s="38">
        <f t="shared" si="8"/>
        <v>0.13607566699384313</v>
      </c>
      <c r="G67" s="38">
        <f t="shared" si="8"/>
        <v>0.13209061719586157</v>
      </c>
      <c r="H67" s="38">
        <f t="shared" si="8"/>
        <v>0.13067928233508883</v>
      </c>
      <c r="I67" s="38">
        <f t="shared" si="8"/>
        <v>0.12914173439314103</v>
      </c>
      <c r="J67" s="38">
        <f t="shared" si="8"/>
        <v>0.12578222778473092</v>
      </c>
      <c r="K67" s="38">
        <f t="shared" si="8"/>
        <v>0.12495521318523826</v>
      </c>
      <c r="L67" s="39">
        <f t="shared" si="8"/>
        <v>0.1245289790059214</v>
      </c>
      <c r="M67" s="38">
        <f t="shared" si="8"/>
        <v>0.12434860736747529</v>
      </c>
      <c r="N67" s="38">
        <f t="shared" si="8"/>
        <v>0.12337896253602305</v>
      </c>
      <c r="O67" s="38">
        <f t="shared" si="8"/>
        <v>0.12176656151419558</v>
      </c>
      <c r="P67" s="38">
        <f t="shared" si="8"/>
        <v>0.12030346820809248</v>
      </c>
      <c r="Q67" s="38">
        <f t="shared" si="8"/>
        <v>0.11859960195404379</v>
      </c>
      <c r="R67" s="38">
        <f t="shared" si="8"/>
        <v>0.11817440912795436</v>
      </c>
      <c r="S67" s="38">
        <f t="shared" si="8"/>
        <v>0.11748708186021213</v>
      </c>
      <c r="T67" s="38">
        <f t="shared" si="8"/>
        <v>0.11704926957626349</v>
      </c>
      <c r="U67" s="38">
        <f t="shared" si="8"/>
        <v>0.11702707614028712</v>
      </c>
      <c r="V67" s="38">
        <f t="shared" si="8"/>
        <v>0.11658172551874772</v>
      </c>
      <c r="W67" s="38">
        <f t="shared" si="8"/>
        <v>0.1162260711030082</v>
      </c>
      <c r="X67" s="38">
        <f t="shared" si="8"/>
        <v>0.11571833044113618</v>
      </c>
      <c r="Y67" s="38">
        <f t="shared" si="8"/>
        <v>0.11558524755193557</v>
      </c>
      <c r="Z67" s="38">
        <f t="shared" si="8"/>
        <v>0.11534934898221162</v>
      </c>
      <c r="AA67" s="39">
        <f t="shared" si="8"/>
        <v>0.11512311650128629</v>
      </c>
    </row>
    <row r="68" spans="1:27" ht="12.75" customHeight="1" x14ac:dyDescent="0.3">
      <c r="A68" s="13" t="s">
        <v>68</v>
      </c>
      <c r="B68" s="38">
        <f t="shared" ref="B68:Q72" si="9">B58/B$64</f>
        <v>0.14124293785310735</v>
      </c>
      <c r="C68" s="38">
        <f t="shared" si="9"/>
        <v>0.13884415816782966</v>
      </c>
      <c r="D68" s="38">
        <f t="shared" si="9"/>
        <v>0.1391941391941392</v>
      </c>
      <c r="E68" s="38">
        <f t="shared" si="9"/>
        <v>0.13693613220187584</v>
      </c>
      <c r="F68" s="38">
        <f t="shared" si="9"/>
        <v>0.13509413759257607</v>
      </c>
      <c r="G68" s="38">
        <f t="shared" si="9"/>
        <v>0.13414199072422406</v>
      </c>
      <c r="H68" s="38">
        <f t="shared" si="9"/>
        <v>0.13183968579844685</v>
      </c>
      <c r="I68" s="38">
        <f t="shared" si="9"/>
        <v>0.12958828257568991</v>
      </c>
      <c r="J68" s="38">
        <f t="shared" si="9"/>
        <v>0.13096728052923298</v>
      </c>
      <c r="K68" s="38">
        <f t="shared" si="9"/>
        <v>0.13006091006807596</v>
      </c>
      <c r="L68" s="39">
        <f t="shared" si="9"/>
        <v>0.12865602009689575</v>
      </c>
      <c r="M68" s="38">
        <f t="shared" si="9"/>
        <v>0.12650494159928122</v>
      </c>
      <c r="N68" s="38">
        <f t="shared" si="9"/>
        <v>0.12518011527377521</v>
      </c>
      <c r="O68" s="38">
        <f t="shared" si="9"/>
        <v>0.12519152771518702</v>
      </c>
      <c r="P68" s="38">
        <f t="shared" si="9"/>
        <v>0.12472904624277456</v>
      </c>
      <c r="Q68" s="38">
        <f t="shared" si="9"/>
        <v>0.12529401121765876</v>
      </c>
      <c r="R68" s="38">
        <f t="shared" si="8"/>
        <v>0.12496604183645749</v>
      </c>
      <c r="S68" s="38">
        <f t="shared" si="8"/>
        <v>0.1227449913879068</v>
      </c>
      <c r="T68" s="38">
        <f t="shared" si="8"/>
        <v>0.12095091189547227</v>
      </c>
      <c r="U68" s="38">
        <f t="shared" si="8"/>
        <v>0.11902598582591314</v>
      </c>
      <c r="V68" s="38">
        <f t="shared" si="8"/>
        <v>0.11639970877320714</v>
      </c>
      <c r="W68" s="38">
        <f t="shared" si="8"/>
        <v>0.1154968094804011</v>
      </c>
      <c r="X68" s="38">
        <f t="shared" si="8"/>
        <v>0.11453100739793588</v>
      </c>
      <c r="Y68" s="38">
        <f t="shared" si="8"/>
        <v>0.11219913974558433</v>
      </c>
      <c r="Z68" s="38">
        <f t="shared" si="8"/>
        <v>0.11177333577847057</v>
      </c>
      <c r="AA68" s="39">
        <f t="shared" si="8"/>
        <v>0.11163175303197354</v>
      </c>
    </row>
    <row r="69" spans="1:27" ht="12.75" customHeight="1" x14ac:dyDescent="0.3">
      <c r="A69" s="13" t="s">
        <v>69</v>
      </c>
      <c r="B69" s="38">
        <f t="shared" si="9"/>
        <v>0.17029862792574657</v>
      </c>
      <c r="C69" s="38">
        <f t="shared" si="8"/>
        <v>0.16935050993022008</v>
      </c>
      <c r="D69" s="38">
        <f t="shared" si="8"/>
        <v>0.16948092557848654</v>
      </c>
      <c r="E69" s="38">
        <f t="shared" si="8"/>
        <v>0.17284502009825814</v>
      </c>
      <c r="F69" s="38">
        <f t="shared" si="8"/>
        <v>0.17694298206478093</v>
      </c>
      <c r="G69" s="38">
        <f t="shared" si="8"/>
        <v>0.18150196218337494</v>
      </c>
      <c r="H69" s="38">
        <f t="shared" si="8"/>
        <v>0.18066589306435776</v>
      </c>
      <c r="I69" s="38">
        <f t="shared" si="8"/>
        <v>0.18228096811645977</v>
      </c>
      <c r="J69" s="38">
        <f t="shared" si="8"/>
        <v>0.18111925621312355</v>
      </c>
      <c r="K69" s="38">
        <f t="shared" si="8"/>
        <v>0.18084915800788248</v>
      </c>
      <c r="L69" s="39">
        <f t="shared" si="8"/>
        <v>0.1798851605957294</v>
      </c>
      <c r="M69" s="38">
        <f t="shared" si="8"/>
        <v>0.17969451931716082</v>
      </c>
      <c r="N69" s="38">
        <f t="shared" si="8"/>
        <v>0.17831412103746397</v>
      </c>
      <c r="O69" s="38">
        <f t="shared" si="8"/>
        <v>0.17656602073005859</v>
      </c>
      <c r="P69" s="38">
        <f t="shared" si="8"/>
        <v>0.17494580924855491</v>
      </c>
      <c r="Q69" s="38">
        <f t="shared" si="8"/>
        <v>0.17278813099330559</v>
      </c>
      <c r="R69" s="38">
        <f t="shared" si="8"/>
        <v>0.17114914425427874</v>
      </c>
      <c r="S69" s="38">
        <f t="shared" si="8"/>
        <v>0.17133532771280935</v>
      </c>
      <c r="T69" s="38">
        <f t="shared" si="8"/>
        <v>0.16931312948008348</v>
      </c>
      <c r="U69" s="38">
        <f t="shared" si="8"/>
        <v>0.16772669453025624</v>
      </c>
      <c r="V69" s="38">
        <f t="shared" si="8"/>
        <v>0.1668183472879505</v>
      </c>
      <c r="W69" s="38">
        <f t="shared" si="8"/>
        <v>0.16517775752051048</v>
      </c>
      <c r="X69" s="38">
        <f t="shared" si="8"/>
        <v>0.16385057996164032</v>
      </c>
      <c r="Y69" s="38">
        <f t="shared" si="8"/>
        <v>0.16573624965681341</v>
      </c>
      <c r="Z69" s="38">
        <f t="shared" si="8"/>
        <v>0.16550522648083624</v>
      </c>
      <c r="AA69" s="39">
        <f t="shared" si="8"/>
        <v>0.16464535097390665</v>
      </c>
    </row>
    <row r="70" spans="1:27" ht="12.75" customHeight="1" x14ac:dyDescent="0.3">
      <c r="A70" s="13" t="s">
        <v>70</v>
      </c>
      <c r="B70" s="38">
        <f t="shared" si="9"/>
        <v>0.22760290556900725</v>
      </c>
      <c r="C70" s="38">
        <f t="shared" si="8"/>
        <v>0.22615852567543387</v>
      </c>
      <c r="D70" s="38">
        <f t="shared" si="8"/>
        <v>0.22505137139283482</v>
      </c>
      <c r="E70" s="38">
        <f t="shared" si="8"/>
        <v>0.22188476998660117</v>
      </c>
      <c r="F70" s="38">
        <f t="shared" si="8"/>
        <v>0.2182564468635674</v>
      </c>
      <c r="G70" s="38">
        <f t="shared" si="8"/>
        <v>0.21352122725651088</v>
      </c>
      <c r="H70" s="38">
        <f t="shared" si="8"/>
        <v>0.21351423725787735</v>
      </c>
      <c r="I70" s="38">
        <f t="shared" si="8"/>
        <v>0.20952040725194249</v>
      </c>
      <c r="J70" s="38">
        <f t="shared" si="8"/>
        <v>0.20623994278562488</v>
      </c>
      <c r="K70" s="38">
        <f t="shared" si="8"/>
        <v>0.20306341812970261</v>
      </c>
      <c r="L70" s="39">
        <f t="shared" si="8"/>
        <v>0.20025121119684192</v>
      </c>
      <c r="M70" s="38">
        <f t="shared" si="8"/>
        <v>0.1982030548068284</v>
      </c>
      <c r="N70" s="38">
        <f t="shared" si="8"/>
        <v>0.19812680115273776</v>
      </c>
      <c r="O70" s="38">
        <f t="shared" si="8"/>
        <v>0.19720594862550697</v>
      </c>
      <c r="P70" s="38">
        <f t="shared" si="8"/>
        <v>0.19833815028901733</v>
      </c>
      <c r="Q70" s="38">
        <f t="shared" si="8"/>
        <v>0.19811832820698388</v>
      </c>
      <c r="R70" s="38">
        <f t="shared" si="8"/>
        <v>0.19849678529385131</v>
      </c>
      <c r="S70" s="38">
        <f t="shared" si="8"/>
        <v>0.19970990843985134</v>
      </c>
      <c r="T70" s="38">
        <f t="shared" si="8"/>
        <v>0.20352055167407676</v>
      </c>
      <c r="U70" s="38">
        <f t="shared" si="8"/>
        <v>0.20797746683627114</v>
      </c>
      <c r="V70" s="38">
        <f t="shared" si="8"/>
        <v>0.2127775755369494</v>
      </c>
      <c r="W70" s="38">
        <f t="shared" si="8"/>
        <v>0.21276207839562444</v>
      </c>
      <c r="X70" s="38">
        <f t="shared" si="8"/>
        <v>0.21481413827746826</v>
      </c>
      <c r="Y70" s="38">
        <f t="shared" si="8"/>
        <v>0.21414843964491626</v>
      </c>
      <c r="Z70" s="38">
        <f t="shared" si="8"/>
        <v>0.21410232899321474</v>
      </c>
      <c r="AA70" s="39">
        <f t="shared" si="8"/>
        <v>0.21343256155825063</v>
      </c>
    </row>
    <row r="71" spans="1:27" ht="12.75" customHeight="1" x14ac:dyDescent="0.3">
      <c r="A71" s="13" t="s">
        <v>71</v>
      </c>
      <c r="B71" s="38">
        <f t="shared" si="9"/>
        <v>0.19944399605416555</v>
      </c>
      <c r="C71" s="38">
        <f t="shared" si="8"/>
        <v>0.20119878332438718</v>
      </c>
      <c r="D71" s="38">
        <f t="shared" si="8"/>
        <v>0.20280532475654428</v>
      </c>
      <c r="E71" s="38">
        <f t="shared" si="8"/>
        <v>0.20535953550692274</v>
      </c>
      <c r="F71" s="38">
        <f t="shared" si="8"/>
        <v>0.20371196573570091</v>
      </c>
      <c r="G71" s="38">
        <f t="shared" si="8"/>
        <v>0.20379950053514093</v>
      </c>
      <c r="H71" s="38">
        <f t="shared" si="8"/>
        <v>0.20556993662411854</v>
      </c>
      <c r="I71" s="38">
        <f t="shared" si="8"/>
        <v>0.20862731088684469</v>
      </c>
      <c r="J71" s="38">
        <f t="shared" si="8"/>
        <v>0.210620418380118</v>
      </c>
      <c r="K71" s="38">
        <f t="shared" si="8"/>
        <v>0.21345395915442494</v>
      </c>
      <c r="L71" s="39">
        <f t="shared" si="8"/>
        <v>0.21586219271487528</v>
      </c>
      <c r="M71" s="38">
        <f t="shared" si="8"/>
        <v>0.21850853548966756</v>
      </c>
      <c r="N71" s="38">
        <f t="shared" si="8"/>
        <v>0.21929034582132564</v>
      </c>
      <c r="O71" s="38">
        <f t="shared" si="8"/>
        <v>0.21928796755295177</v>
      </c>
      <c r="P71" s="38">
        <f t="shared" si="8"/>
        <v>0.21811777456647399</v>
      </c>
      <c r="Q71" s="38">
        <f t="shared" si="8"/>
        <v>0.219920390808757</v>
      </c>
      <c r="R71" s="38">
        <f t="shared" si="8"/>
        <v>0.21869057321380059</v>
      </c>
      <c r="S71" s="38">
        <f t="shared" si="8"/>
        <v>0.21756867011150394</v>
      </c>
      <c r="T71" s="38">
        <f t="shared" si="8"/>
        <v>0.21477179929226023</v>
      </c>
      <c r="U71" s="38">
        <f t="shared" si="8"/>
        <v>0.21179356714519354</v>
      </c>
      <c r="V71" s="38">
        <f t="shared" si="8"/>
        <v>0.20777211503458318</v>
      </c>
      <c r="W71" s="38">
        <f t="shared" si="8"/>
        <v>0.20765724703737465</v>
      </c>
      <c r="X71" s="38">
        <f t="shared" si="8"/>
        <v>0.2043108959722349</v>
      </c>
      <c r="Y71" s="38">
        <f t="shared" si="8"/>
        <v>0.20161068911869681</v>
      </c>
      <c r="Z71" s="38">
        <f t="shared" si="8"/>
        <v>0.19897304236200256</v>
      </c>
      <c r="AA71" s="39">
        <f t="shared" si="8"/>
        <v>0.19689452407203234</v>
      </c>
    </row>
    <row r="72" spans="1:27" ht="12.75" customHeight="1" x14ac:dyDescent="0.3">
      <c r="A72" s="13" t="s">
        <v>72</v>
      </c>
      <c r="B72" s="38">
        <f t="shared" si="9"/>
        <v>0.1164021164021164</v>
      </c>
      <c r="C72" s="38">
        <f t="shared" si="8"/>
        <v>0.11996779388083736</v>
      </c>
      <c r="D72" s="38">
        <f t="shared" si="8"/>
        <v>0.12186187795943894</v>
      </c>
      <c r="E72" s="38">
        <f t="shared" si="8"/>
        <v>0.12398392139347923</v>
      </c>
      <c r="F72" s="38">
        <f t="shared" si="8"/>
        <v>0.12991880074953155</v>
      </c>
      <c r="G72" s="38">
        <f t="shared" si="8"/>
        <v>0.13494470210488763</v>
      </c>
      <c r="H72" s="38">
        <f t="shared" si="8"/>
        <v>0.13773096492011069</v>
      </c>
      <c r="I72" s="38">
        <f t="shared" si="8"/>
        <v>0.14084129677592211</v>
      </c>
      <c r="J72" s="38">
        <f t="shared" si="8"/>
        <v>0.14527087430716967</v>
      </c>
      <c r="K72" s="38">
        <f t="shared" si="8"/>
        <v>0.14761734145467575</v>
      </c>
      <c r="L72" s="39">
        <f t="shared" si="8"/>
        <v>0.15081643638973624</v>
      </c>
      <c r="M72" s="38">
        <f t="shared" si="8"/>
        <v>0.1527403414195867</v>
      </c>
      <c r="N72" s="38">
        <f t="shared" si="8"/>
        <v>0.15570965417867436</v>
      </c>
      <c r="O72" s="38">
        <f t="shared" si="8"/>
        <v>0.15998197386210006</v>
      </c>
      <c r="P72" s="38">
        <f t="shared" si="8"/>
        <v>0.1635657514450867</v>
      </c>
      <c r="Q72" s="38">
        <f t="shared" si="8"/>
        <v>0.16527953681925095</v>
      </c>
      <c r="R72" s="38">
        <f t="shared" si="8"/>
        <v>0.16852304627365752</v>
      </c>
      <c r="S72" s="38">
        <f t="shared" si="8"/>
        <v>0.17115402048771644</v>
      </c>
      <c r="T72" s="38">
        <f t="shared" si="8"/>
        <v>0.17439433808184376</v>
      </c>
      <c r="U72" s="38">
        <f t="shared" si="8"/>
        <v>0.17644920952207888</v>
      </c>
      <c r="V72" s="38">
        <f t="shared" si="8"/>
        <v>0.17965052784856206</v>
      </c>
      <c r="W72" s="38">
        <f t="shared" si="8"/>
        <v>0.18268003646308112</v>
      </c>
      <c r="X72" s="38">
        <f t="shared" si="8"/>
        <v>0.18677504794958444</v>
      </c>
      <c r="Y72" s="38">
        <f t="shared" si="8"/>
        <v>0.19072023428205362</v>
      </c>
      <c r="Z72" s="38">
        <f t="shared" si="8"/>
        <v>0.19429671740326426</v>
      </c>
      <c r="AA72" s="39">
        <f t="shared" si="8"/>
        <v>0.19827269386255053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1726</v>
      </c>
      <c r="C83" s="76">
        <v>1713</v>
      </c>
      <c r="D83" s="76">
        <v>1717</v>
      </c>
      <c r="E83" s="76">
        <v>1680</v>
      </c>
      <c r="F83" s="76">
        <v>1648</v>
      </c>
      <c r="G83" s="76">
        <v>1622</v>
      </c>
      <c r="H83" s="76">
        <v>1576</v>
      </c>
      <c r="I83" s="76">
        <v>1559</v>
      </c>
      <c r="J83" s="76">
        <v>1538</v>
      </c>
      <c r="K83" s="76">
        <v>1500</v>
      </c>
      <c r="L83" s="63">
        <v>1488</v>
      </c>
      <c r="M83" s="76">
        <v>1479</v>
      </c>
      <c r="N83" s="76">
        <v>1475</v>
      </c>
      <c r="O83" s="76">
        <v>1458</v>
      </c>
      <c r="P83" s="76">
        <v>1441</v>
      </c>
      <c r="Q83" s="76">
        <v>1421</v>
      </c>
      <c r="R83" s="76">
        <v>1400</v>
      </c>
      <c r="S83" s="76">
        <v>1393</v>
      </c>
      <c r="T83" s="76">
        <v>1386</v>
      </c>
      <c r="U83" s="76">
        <v>1381</v>
      </c>
      <c r="V83" s="76">
        <v>1377</v>
      </c>
      <c r="W83" s="76">
        <v>1369</v>
      </c>
      <c r="X83" s="76">
        <v>1362</v>
      </c>
      <c r="Y83" s="76">
        <v>1355</v>
      </c>
      <c r="Z83" s="76">
        <v>1351</v>
      </c>
      <c r="AA83" s="63">
        <v>1346</v>
      </c>
    </row>
    <row r="84" spans="1:27" ht="12.75" customHeight="1" x14ac:dyDescent="0.3">
      <c r="A84" s="32" t="s">
        <v>77</v>
      </c>
      <c r="B84" s="76">
        <v>6644.9143999999997</v>
      </c>
      <c r="C84" s="76">
        <v>6730.0410599999996</v>
      </c>
      <c r="D84" s="76">
        <v>6779.7123499999998</v>
      </c>
      <c r="E84" s="76">
        <v>6783</v>
      </c>
      <c r="F84" s="76">
        <v>6760</v>
      </c>
      <c r="G84" s="76">
        <v>6725</v>
      </c>
      <c r="H84" s="76">
        <v>6734</v>
      </c>
      <c r="I84" s="76">
        <v>6694</v>
      </c>
      <c r="J84" s="76">
        <v>6683.7157749999997</v>
      </c>
      <c r="K84" s="76">
        <v>6742.1890299999995</v>
      </c>
      <c r="L84" s="63">
        <v>6755</v>
      </c>
      <c r="M84" s="76">
        <v>6717</v>
      </c>
      <c r="N84" s="76">
        <v>6656</v>
      </c>
      <c r="O84" s="76">
        <v>6614</v>
      </c>
      <c r="P84" s="76">
        <v>6562</v>
      </c>
      <c r="Q84" s="76">
        <v>6516</v>
      </c>
      <c r="R84" s="76">
        <v>6481</v>
      </c>
      <c r="S84" s="76">
        <v>6424</v>
      </c>
      <c r="T84" s="76">
        <v>6383</v>
      </c>
      <c r="U84" s="76">
        <v>6344</v>
      </c>
      <c r="V84" s="76">
        <v>6306</v>
      </c>
      <c r="W84" s="76">
        <v>6281</v>
      </c>
      <c r="X84" s="76">
        <v>6239</v>
      </c>
      <c r="Y84" s="76">
        <v>6216</v>
      </c>
      <c r="Z84" s="76">
        <v>6199</v>
      </c>
      <c r="AA84" s="63">
        <v>6195</v>
      </c>
    </row>
    <row r="85" spans="1:27" ht="12.75" customHeight="1" x14ac:dyDescent="0.3">
      <c r="A85" s="13" t="s">
        <v>78</v>
      </c>
      <c r="B85" s="76">
        <v>2780.0855999999999</v>
      </c>
      <c r="C85" s="76">
        <v>2734.95894</v>
      </c>
      <c r="D85" s="76">
        <v>2696.2876500000002</v>
      </c>
      <c r="E85" s="76">
        <v>2732</v>
      </c>
      <c r="F85" s="76">
        <v>2799</v>
      </c>
      <c r="G85" s="76">
        <v>2865</v>
      </c>
      <c r="H85" s="76">
        <v>2893</v>
      </c>
      <c r="I85" s="76">
        <v>2944</v>
      </c>
      <c r="J85" s="76">
        <v>2964.2842249999999</v>
      </c>
      <c r="K85" s="76">
        <v>2921.81097</v>
      </c>
      <c r="L85" s="63">
        <v>2903</v>
      </c>
      <c r="M85" s="76">
        <v>2934</v>
      </c>
      <c r="N85" s="76">
        <v>2973</v>
      </c>
      <c r="O85" s="76">
        <v>3023</v>
      </c>
      <c r="P85" s="76">
        <v>3069</v>
      </c>
      <c r="Q85" s="76">
        <v>3117</v>
      </c>
      <c r="R85" s="76">
        <v>3162</v>
      </c>
      <c r="S85" s="76">
        <v>3214</v>
      </c>
      <c r="T85" s="76">
        <v>3252</v>
      </c>
      <c r="U85" s="76">
        <v>3281</v>
      </c>
      <c r="V85" s="76">
        <v>3305</v>
      </c>
      <c r="W85" s="76">
        <v>3320</v>
      </c>
      <c r="X85" s="76">
        <v>3348</v>
      </c>
      <c r="Y85" s="76">
        <v>3356</v>
      </c>
      <c r="Z85" s="76">
        <v>3356</v>
      </c>
      <c r="AA85" s="63">
        <v>3343</v>
      </c>
    </row>
    <row r="86" spans="1:27" ht="12.75" customHeight="1" x14ac:dyDescent="0.3">
      <c r="A86" s="13" t="s">
        <v>91</v>
      </c>
      <c r="B86" s="76">
        <v>6680</v>
      </c>
      <c r="C86" s="76">
        <v>6678</v>
      </c>
      <c r="D86" s="76">
        <v>6640</v>
      </c>
      <c r="E86" s="76">
        <v>6622</v>
      </c>
      <c r="F86" s="76">
        <v>6591</v>
      </c>
      <c r="G86" s="76">
        <v>6584</v>
      </c>
      <c r="H86" s="76">
        <v>6576</v>
      </c>
      <c r="I86" s="76">
        <v>6544</v>
      </c>
      <c r="J86" s="76">
        <v>6503</v>
      </c>
      <c r="K86" s="76">
        <v>6492</v>
      </c>
      <c r="L86" s="63">
        <v>6442</v>
      </c>
      <c r="M86" s="76">
        <v>6388</v>
      </c>
      <c r="N86" s="76">
        <v>6315</v>
      </c>
      <c r="O86" s="76">
        <v>6260</v>
      </c>
      <c r="P86" s="76">
        <v>6214</v>
      </c>
      <c r="Q86" s="76">
        <v>6168</v>
      </c>
      <c r="R86" s="76">
        <v>6142</v>
      </c>
      <c r="S86" s="76">
        <v>6104</v>
      </c>
      <c r="T86" s="76">
        <v>6067</v>
      </c>
      <c r="U86" s="76">
        <v>6037</v>
      </c>
      <c r="V86" s="76">
        <v>5996</v>
      </c>
      <c r="W86" s="76">
        <v>5976</v>
      </c>
      <c r="X86" s="76">
        <v>5960</v>
      </c>
      <c r="Y86" s="76">
        <v>5957</v>
      </c>
      <c r="Z86" s="76">
        <v>5963</v>
      </c>
      <c r="AA86" s="63">
        <v>5965</v>
      </c>
    </row>
    <row r="87" spans="1:27" ht="12.75" customHeight="1" x14ac:dyDescent="0.3">
      <c r="A87" s="13" t="s">
        <v>92</v>
      </c>
      <c r="B87" s="76">
        <v>2745</v>
      </c>
      <c r="C87" s="76">
        <v>2787</v>
      </c>
      <c r="D87" s="76">
        <v>2836</v>
      </c>
      <c r="E87" s="76">
        <v>2893</v>
      </c>
      <c r="F87" s="76">
        <v>2968</v>
      </c>
      <c r="G87" s="76">
        <v>3006</v>
      </c>
      <c r="H87" s="76">
        <v>3051</v>
      </c>
      <c r="I87" s="76">
        <v>3094</v>
      </c>
      <c r="J87" s="76">
        <v>3145</v>
      </c>
      <c r="K87" s="76">
        <v>3172</v>
      </c>
      <c r="L87" s="63">
        <v>3216</v>
      </c>
      <c r="M87" s="76">
        <v>3263</v>
      </c>
      <c r="N87" s="76">
        <v>3314</v>
      </c>
      <c r="O87" s="76">
        <v>3377</v>
      </c>
      <c r="P87" s="76">
        <v>3417</v>
      </c>
      <c r="Q87" s="76">
        <v>3465</v>
      </c>
      <c r="R87" s="76">
        <v>3501</v>
      </c>
      <c r="S87" s="76">
        <v>3534</v>
      </c>
      <c r="T87" s="76">
        <v>3568</v>
      </c>
      <c r="U87" s="76">
        <v>3588</v>
      </c>
      <c r="V87" s="76">
        <v>3615</v>
      </c>
      <c r="W87" s="76">
        <v>3625</v>
      </c>
      <c r="X87" s="76">
        <v>3627</v>
      </c>
      <c r="Y87" s="76">
        <v>3615</v>
      </c>
      <c r="Z87" s="76">
        <v>3592</v>
      </c>
      <c r="AA87" s="63">
        <v>3573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0.15478432427584971</v>
      </c>
      <c r="C90" s="38">
        <f t="shared" ref="C90:AA94" si="11">C83/SUM(C$83:C$85)</f>
        <v>0.15324745034889961</v>
      </c>
      <c r="D90" s="38">
        <f t="shared" si="11"/>
        <v>0.15339944608237291</v>
      </c>
      <c r="E90" s="38">
        <f t="shared" si="11"/>
        <v>0.15006699419383654</v>
      </c>
      <c r="F90" s="38">
        <f t="shared" si="11"/>
        <v>0.14705095029892032</v>
      </c>
      <c r="G90" s="38">
        <f t="shared" si="11"/>
        <v>0.14466642882625758</v>
      </c>
      <c r="H90" s="38">
        <f t="shared" si="11"/>
        <v>0.1406766044809426</v>
      </c>
      <c r="I90" s="38">
        <f t="shared" si="11"/>
        <v>0.13923372331874609</v>
      </c>
      <c r="J90" s="38">
        <f t="shared" si="11"/>
        <v>0.13749329519041659</v>
      </c>
      <c r="K90" s="38">
        <f t="shared" si="11"/>
        <v>0.13436044428520244</v>
      </c>
      <c r="L90" s="39">
        <f t="shared" si="11"/>
        <v>0.13350080746456128</v>
      </c>
      <c r="M90" s="38">
        <f t="shared" si="11"/>
        <v>0.13288409703504042</v>
      </c>
      <c r="N90" s="38">
        <f t="shared" si="11"/>
        <v>0.13283501440922191</v>
      </c>
      <c r="O90" s="38">
        <f t="shared" si="11"/>
        <v>0.13141054529067148</v>
      </c>
      <c r="P90" s="38">
        <f t="shared" si="11"/>
        <v>0.13014812138728324</v>
      </c>
      <c r="Q90" s="38">
        <f t="shared" si="11"/>
        <v>0.12855075085941742</v>
      </c>
      <c r="R90" s="38">
        <f t="shared" si="11"/>
        <v>0.12677714389205832</v>
      </c>
      <c r="S90" s="38">
        <f t="shared" si="11"/>
        <v>0.12628048227721875</v>
      </c>
      <c r="T90" s="38">
        <f t="shared" si="11"/>
        <v>0.12575991289356683</v>
      </c>
      <c r="U90" s="38">
        <f t="shared" si="11"/>
        <v>0.12547701253861529</v>
      </c>
      <c r="V90" s="38">
        <f t="shared" si="11"/>
        <v>0.12531852930469603</v>
      </c>
      <c r="W90" s="38">
        <f t="shared" si="11"/>
        <v>0.12479489516864176</v>
      </c>
      <c r="X90" s="38">
        <f t="shared" si="11"/>
        <v>0.12439492191067678</v>
      </c>
      <c r="Y90" s="38">
        <f t="shared" si="11"/>
        <v>0.12400475885421433</v>
      </c>
      <c r="Z90" s="38">
        <f t="shared" si="11"/>
        <v>0.12387676508344031</v>
      </c>
      <c r="AA90" s="39">
        <f t="shared" si="11"/>
        <v>0.12366776920249908</v>
      </c>
    </row>
    <row r="91" spans="1:27" ht="12.75" customHeight="1" x14ac:dyDescent="0.3">
      <c r="A91" s="13" t="s">
        <v>77</v>
      </c>
      <c r="B91" s="38">
        <f t="shared" ref="B91:Q94" si="12">B84/SUM(B$83:B$85)</f>
        <v>0.59590300421486864</v>
      </c>
      <c r="C91" s="38">
        <f t="shared" si="12"/>
        <v>0.60207917874396133</v>
      </c>
      <c r="D91" s="38">
        <f t="shared" si="12"/>
        <v>0.6057100285892969</v>
      </c>
      <c r="E91" s="38">
        <f t="shared" si="12"/>
        <v>0.60589548905761503</v>
      </c>
      <c r="F91" s="38">
        <f t="shared" si="12"/>
        <v>0.60319443205139645</v>
      </c>
      <c r="G91" s="38">
        <f t="shared" si="12"/>
        <v>0.59980378166250448</v>
      </c>
      <c r="H91" s="38">
        <f t="shared" si="12"/>
        <v>0.60108899401945903</v>
      </c>
      <c r="I91" s="38">
        <f t="shared" si="12"/>
        <v>0.59783870679646334</v>
      </c>
      <c r="J91" s="38">
        <f t="shared" si="12"/>
        <v>0.59750722107992127</v>
      </c>
      <c r="K91" s="38">
        <f t="shared" si="12"/>
        <v>0.60392234235041198</v>
      </c>
      <c r="L91" s="39">
        <f t="shared" si="12"/>
        <v>0.60604701238112324</v>
      </c>
      <c r="M91" s="38">
        <f t="shared" si="12"/>
        <v>0.6035040431266846</v>
      </c>
      <c r="N91" s="38">
        <f t="shared" si="12"/>
        <v>0.59942363112391928</v>
      </c>
      <c r="O91" s="38">
        <f t="shared" si="12"/>
        <v>0.59612438035150972</v>
      </c>
      <c r="P91" s="38">
        <f t="shared" si="12"/>
        <v>0.59266618497109824</v>
      </c>
      <c r="Q91" s="38">
        <f t="shared" si="12"/>
        <v>0.58946987515831373</v>
      </c>
      <c r="R91" s="38">
        <f t="shared" si="11"/>
        <v>0.58688762111744996</v>
      </c>
      <c r="S91" s="38">
        <f t="shared" si="11"/>
        <v>0.58235880699845888</v>
      </c>
      <c r="T91" s="38">
        <f t="shared" si="11"/>
        <v>0.57916704473278291</v>
      </c>
      <c r="U91" s="38">
        <f t="shared" si="11"/>
        <v>0.57641286570961292</v>
      </c>
      <c r="V91" s="38">
        <f t="shared" si="11"/>
        <v>0.57389879868947946</v>
      </c>
      <c r="W91" s="38">
        <f t="shared" si="11"/>
        <v>0.57256153144940747</v>
      </c>
      <c r="X91" s="38">
        <f t="shared" si="11"/>
        <v>0.56982372819435567</v>
      </c>
      <c r="Y91" s="38">
        <f t="shared" si="11"/>
        <v>0.56886611146700827</v>
      </c>
      <c r="Z91" s="38">
        <f t="shared" si="11"/>
        <v>0.56840271410232901</v>
      </c>
      <c r="AA91" s="39">
        <f t="shared" si="11"/>
        <v>0.56918412348401326</v>
      </c>
    </row>
    <row r="92" spans="1:27" ht="12.75" customHeight="1" x14ac:dyDescent="0.3">
      <c r="A92" s="13" t="s">
        <v>78</v>
      </c>
      <c r="B92" s="38">
        <f t="shared" si="12"/>
        <v>0.24931267150928166</v>
      </c>
      <c r="C92" s="38">
        <f t="shared" si="11"/>
        <v>0.24467337090713903</v>
      </c>
      <c r="D92" s="38">
        <f t="shared" si="11"/>
        <v>0.24089052532833022</v>
      </c>
      <c r="E92" s="38">
        <f t="shared" si="11"/>
        <v>0.24403751674854846</v>
      </c>
      <c r="F92" s="38">
        <f t="shared" si="11"/>
        <v>0.24975461764968324</v>
      </c>
      <c r="G92" s="38">
        <f t="shared" si="11"/>
        <v>0.25552978951123795</v>
      </c>
      <c r="H92" s="38">
        <f t="shared" si="11"/>
        <v>0.25823440149959831</v>
      </c>
      <c r="I92" s="38">
        <f t="shared" si="11"/>
        <v>0.26292756988479055</v>
      </c>
      <c r="J92" s="38">
        <f t="shared" si="11"/>
        <v>0.26499948372966209</v>
      </c>
      <c r="K92" s="38">
        <f t="shared" si="11"/>
        <v>0.26171721336438553</v>
      </c>
      <c r="L92" s="39">
        <f t="shared" si="11"/>
        <v>0.26045218015431543</v>
      </c>
      <c r="M92" s="38">
        <f t="shared" si="11"/>
        <v>0.26361185983827495</v>
      </c>
      <c r="N92" s="38">
        <f t="shared" si="11"/>
        <v>0.26774135446685882</v>
      </c>
      <c r="O92" s="38">
        <f t="shared" si="11"/>
        <v>0.27246507435781886</v>
      </c>
      <c r="P92" s="38">
        <f t="shared" si="11"/>
        <v>0.27718569364161849</v>
      </c>
      <c r="Q92" s="38">
        <f t="shared" si="11"/>
        <v>0.28197937398226885</v>
      </c>
      <c r="R92" s="38">
        <f t="shared" si="11"/>
        <v>0.28633523499049174</v>
      </c>
      <c r="S92" s="38">
        <f t="shared" si="11"/>
        <v>0.29136071072432235</v>
      </c>
      <c r="T92" s="38">
        <f t="shared" si="11"/>
        <v>0.29507304237365028</v>
      </c>
      <c r="U92" s="38">
        <f t="shared" si="11"/>
        <v>0.29811012175177176</v>
      </c>
      <c r="V92" s="38">
        <f t="shared" si="11"/>
        <v>0.30078267200582454</v>
      </c>
      <c r="W92" s="38">
        <f t="shared" si="11"/>
        <v>0.30264357338195075</v>
      </c>
      <c r="X92" s="38">
        <f t="shared" si="11"/>
        <v>0.30578134989496758</v>
      </c>
      <c r="Y92" s="38">
        <f t="shared" si="11"/>
        <v>0.30712912967877731</v>
      </c>
      <c r="Z92" s="38">
        <f t="shared" si="11"/>
        <v>0.30772052081423068</v>
      </c>
      <c r="AA92" s="39">
        <f t="shared" si="11"/>
        <v>0.30714810731348768</v>
      </c>
    </row>
    <row r="93" spans="1:27" ht="12.75" customHeight="1" x14ac:dyDescent="0.3">
      <c r="A93" s="13" t="s">
        <v>91</v>
      </c>
      <c r="B93" s="38">
        <f t="shared" si="12"/>
        <v>0.59904941260873468</v>
      </c>
      <c r="C93" s="38">
        <f t="shared" si="11"/>
        <v>0.59742351046698872</v>
      </c>
      <c r="D93" s="38">
        <f t="shared" si="11"/>
        <v>0.59322791030108102</v>
      </c>
      <c r="E93" s="38">
        <f t="shared" si="11"/>
        <v>0.59151406878070567</v>
      </c>
      <c r="F93" s="38">
        <f t="shared" si="11"/>
        <v>0.58811457125011157</v>
      </c>
      <c r="G93" s="38">
        <f t="shared" si="11"/>
        <v>0.58722797003210847</v>
      </c>
      <c r="H93" s="38">
        <f t="shared" si="11"/>
        <v>0.5869856288494153</v>
      </c>
      <c r="I93" s="38">
        <f t="shared" si="11"/>
        <v>0.58444226131999644</v>
      </c>
      <c r="J93" s="38">
        <f t="shared" si="11"/>
        <v>0.581351689612015</v>
      </c>
      <c r="K93" s="38">
        <f t="shared" si="11"/>
        <v>0.58151200286635618</v>
      </c>
      <c r="L93" s="39">
        <f t="shared" si="11"/>
        <v>0.5779651893055805</v>
      </c>
      <c r="M93" s="38">
        <f t="shared" si="11"/>
        <v>0.57394429469901165</v>
      </c>
      <c r="N93" s="38">
        <f t="shared" si="11"/>
        <v>0.56871397694524495</v>
      </c>
      <c r="O93" s="38">
        <f t="shared" si="11"/>
        <v>0.56421811626858942</v>
      </c>
      <c r="P93" s="38">
        <f t="shared" si="11"/>
        <v>0.56123554913294793</v>
      </c>
      <c r="Q93" s="38">
        <f t="shared" si="11"/>
        <v>0.55798805862131351</v>
      </c>
      <c r="R93" s="38">
        <f t="shared" si="11"/>
        <v>0.55618944127501579</v>
      </c>
      <c r="S93" s="38">
        <f t="shared" si="11"/>
        <v>0.55334965098359168</v>
      </c>
      <c r="T93" s="38">
        <f t="shared" si="11"/>
        <v>0.55049451047999276</v>
      </c>
      <c r="U93" s="38">
        <f t="shared" si="11"/>
        <v>0.5485189896420134</v>
      </c>
      <c r="V93" s="38">
        <f t="shared" si="11"/>
        <v>0.54568620313068805</v>
      </c>
      <c r="W93" s="38">
        <f t="shared" si="11"/>
        <v>0.5447584320875114</v>
      </c>
      <c r="X93" s="38">
        <f t="shared" si="11"/>
        <v>0.54434194903644173</v>
      </c>
      <c r="Y93" s="38">
        <f t="shared" si="11"/>
        <v>0.54516335682254968</v>
      </c>
      <c r="Z93" s="38">
        <f t="shared" si="11"/>
        <v>0.54676324958738309</v>
      </c>
      <c r="AA93" s="39">
        <f t="shared" si="11"/>
        <v>0.54805218669606759</v>
      </c>
    </row>
    <row r="94" spans="1:27" ht="12.75" customHeight="1" x14ac:dyDescent="0.3">
      <c r="A94" s="13" t="s">
        <v>92</v>
      </c>
      <c r="B94" s="38">
        <f t="shared" si="12"/>
        <v>0.24616626311541565</v>
      </c>
      <c r="C94" s="38">
        <f t="shared" si="11"/>
        <v>0.24932903918411164</v>
      </c>
      <c r="D94" s="38">
        <f t="shared" si="11"/>
        <v>0.25337264361654604</v>
      </c>
      <c r="E94" s="38">
        <f t="shared" si="11"/>
        <v>0.25841893702545782</v>
      </c>
      <c r="F94" s="38">
        <f t="shared" si="11"/>
        <v>0.26483447845096814</v>
      </c>
      <c r="G94" s="38">
        <f t="shared" si="11"/>
        <v>0.26810560114163395</v>
      </c>
      <c r="H94" s="38">
        <f t="shared" si="11"/>
        <v>0.27233776666964205</v>
      </c>
      <c r="I94" s="38">
        <f t="shared" si="11"/>
        <v>0.2763240153612575</v>
      </c>
      <c r="J94" s="38">
        <f t="shared" si="11"/>
        <v>0.28115501519756841</v>
      </c>
      <c r="K94" s="38">
        <f t="shared" si="11"/>
        <v>0.28412755284844143</v>
      </c>
      <c r="L94" s="39">
        <f t="shared" si="11"/>
        <v>0.28853400322985823</v>
      </c>
      <c r="M94" s="38">
        <f t="shared" si="11"/>
        <v>0.2931716082659479</v>
      </c>
      <c r="N94" s="38">
        <f t="shared" si="11"/>
        <v>0.29845100864553314</v>
      </c>
      <c r="O94" s="38">
        <f t="shared" si="11"/>
        <v>0.30437133844073905</v>
      </c>
      <c r="P94" s="38">
        <f t="shared" si="11"/>
        <v>0.3086163294797688</v>
      </c>
      <c r="Q94" s="38">
        <f t="shared" si="11"/>
        <v>0.31346119051926902</v>
      </c>
      <c r="R94" s="38">
        <f t="shared" si="11"/>
        <v>0.31703341483292585</v>
      </c>
      <c r="S94" s="38">
        <f t="shared" si="11"/>
        <v>0.32036986673918955</v>
      </c>
      <c r="T94" s="38">
        <f t="shared" si="11"/>
        <v>0.32374557662644043</v>
      </c>
      <c r="U94" s="38">
        <f t="shared" si="11"/>
        <v>0.32600399781937123</v>
      </c>
      <c r="V94" s="38">
        <f t="shared" si="11"/>
        <v>0.32899526756461595</v>
      </c>
      <c r="W94" s="38">
        <f t="shared" si="11"/>
        <v>0.33044667274384687</v>
      </c>
      <c r="X94" s="38">
        <f t="shared" si="11"/>
        <v>0.33126312905288152</v>
      </c>
      <c r="Y94" s="38">
        <f t="shared" si="11"/>
        <v>0.33083188432323601</v>
      </c>
      <c r="Z94" s="38">
        <f t="shared" si="11"/>
        <v>0.3293599853291766</v>
      </c>
      <c r="AA94" s="39">
        <f t="shared" si="11"/>
        <v>0.3282800441014333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259.74751458047376</v>
      </c>
      <c r="C97" s="76">
        <f t="shared" ref="C97:AA97" si="13">C83/(C84/1000)</f>
        <v>254.5303936080295</v>
      </c>
      <c r="D97" s="76">
        <f t="shared" si="13"/>
        <v>253.2555824437006</v>
      </c>
      <c r="E97" s="76">
        <f t="shared" si="13"/>
        <v>247.67801857585138</v>
      </c>
      <c r="F97" s="76">
        <f t="shared" si="13"/>
        <v>243.78698224852073</v>
      </c>
      <c r="G97" s="76">
        <f t="shared" si="13"/>
        <v>241.18959107806694</v>
      </c>
      <c r="H97" s="76">
        <f t="shared" si="13"/>
        <v>234.03623403623405</v>
      </c>
      <c r="I97" s="76">
        <f t="shared" si="13"/>
        <v>232.89512996713475</v>
      </c>
      <c r="J97" s="76">
        <f t="shared" si="13"/>
        <v>230.11152056357454</v>
      </c>
      <c r="K97" s="76">
        <f t="shared" si="13"/>
        <v>222.4796714131879</v>
      </c>
      <c r="L97" s="63">
        <f t="shared" si="13"/>
        <v>220.28127313101407</v>
      </c>
      <c r="M97" s="76">
        <f t="shared" si="13"/>
        <v>220.18758374274231</v>
      </c>
      <c r="N97" s="76">
        <f t="shared" si="13"/>
        <v>221.60456730769232</v>
      </c>
      <c r="O97" s="76">
        <f t="shared" si="13"/>
        <v>220.4414877532507</v>
      </c>
      <c r="P97" s="76">
        <f t="shared" si="13"/>
        <v>219.59768363303868</v>
      </c>
      <c r="Q97" s="76">
        <f t="shared" si="13"/>
        <v>218.07857581338243</v>
      </c>
      <c r="R97" s="76">
        <f t="shared" si="13"/>
        <v>216.01604690634161</v>
      </c>
      <c r="S97" s="76">
        <f t="shared" si="13"/>
        <v>216.84308841843088</v>
      </c>
      <c r="T97" s="76">
        <f t="shared" si="13"/>
        <v>217.13927620241265</v>
      </c>
      <c r="U97" s="76">
        <f t="shared" si="13"/>
        <v>217.68600252206809</v>
      </c>
      <c r="V97" s="76">
        <f t="shared" si="13"/>
        <v>218.36346336822075</v>
      </c>
      <c r="W97" s="76">
        <f t="shared" si="13"/>
        <v>217.95892373825825</v>
      </c>
      <c r="X97" s="76">
        <f t="shared" si="13"/>
        <v>218.30421541913768</v>
      </c>
      <c r="Y97" s="76">
        <f t="shared" si="13"/>
        <v>217.98584298584299</v>
      </c>
      <c r="Z97" s="76">
        <f t="shared" si="13"/>
        <v>217.93837715760608</v>
      </c>
      <c r="AA97" s="63">
        <f t="shared" si="13"/>
        <v>217.27199354317997</v>
      </c>
    </row>
    <row r="98" spans="1:27" ht="12.75" customHeight="1" x14ac:dyDescent="0.3">
      <c r="A98" s="13" t="s">
        <v>78</v>
      </c>
      <c r="B98" s="76">
        <f>B85/(B84/1000)</f>
        <v>418.37794027865885</v>
      </c>
      <c r="C98" s="76">
        <f t="shared" ref="C98:AA98" si="14">C85/(C84/1000)</f>
        <v>406.38072124926981</v>
      </c>
      <c r="D98" s="76">
        <f t="shared" si="14"/>
        <v>397.69941714415074</v>
      </c>
      <c r="E98" s="76">
        <f t="shared" si="14"/>
        <v>402.77163496977738</v>
      </c>
      <c r="F98" s="76">
        <f t="shared" si="14"/>
        <v>414.05325443786984</v>
      </c>
      <c r="G98" s="76">
        <f t="shared" si="14"/>
        <v>426.02230483271376</v>
      </c>
      <c r="H98" s="76">
        <f t="shared" si="14"/>
        <v>429.61092961092959</v>
      </c>
      <c r="I98" s="76">
        <f t="shared" si="14"/>
        <v>439.79683298476249</v>
      </c>
      <c r="J98" s="76">
        <f t="shared" si="14"/>
        <v>443.50842028437393</v>
      </c>
      <c r="K98" s="76">
        <f t="shared" si="14"/>
        <v>433.36236302469854</v>
      </c>
      <c r="L98" s="63">
        <f t="shared" si="14"/>
        <v>429.75573649148777</v>
      </c>
      <c r="M98" s="76">
        <f t="shared" si="14"/>
        <v>436.80214381420279</v>
      </c>
      <c r="N98" s="76">
        <f t="shared" si="14"/>
        <v>446.66466346153851</v>
      </c>
      <c r="O98" s="76">
        <f t="shared" si="14"/>
        <v>457.06078016329002</v>
      </c>
      <c r="P98" s="76">
        <f t="shared" si="14"/>
        <v>467.69277659250224</v>
      </c>
      <c r="Q98" s="76">
        <f t="shared" si="14"/>
        <v>478.36095764272562</v>
      </c>
      <c r="R98" s="76">
        <f t="shared" si="14"/>
        <v>487.8876716556087</v>
      </c>
      <c r="S98" s="76">
        <f t="shared" si="14"/>
        <v>500.31133250311331</v>
      </c>
      <c r="T98" s="76">
        <f t="shared" si="14"/>
        <v>509.47830173899422</v>
      </c>
      <c r="U98" s="76">
        <f t="shared" si="14"/>
        <v>517.18158890290033</v>
      </c>
      <c r="V98" s="76">
        <f t="shared" si="14"/>
        <v>524.10402790992703</v>
      </c>
      <c r="W98" s="76">
        <f t="shared" si="14"/>
        <v>528.57825187072126</v>
      </c>
      <c r="X98" s="76">
        <f t="shared" si="14"/>
        <v>536.62445904792435</v>
      </c>
      <c r="Y98" s="76">
        <f t="shared" si="14"/>
        <v>539.89703989703992</v>
      </c>
      <c r="Z98" s="76">
        <f t="shared" si="14"/>
        <v>541.37764155508955</v>
      </c>
      <c r="AA98" s="63">
        <f t="shared" si="14"/>
        <v>539.62873284907175</v>
      </c>
    </row>
    <row r="99" spans="1:27" ht="12.75" customHeight="1" x14ac:dyDescent="0.3">
      <c r="A99" s="13" t="s">
        <v>80</v>
      </c>
      <c r="B99" s="76">
        <f>SUM(B97:B98)</f>
        <v>678.12545485913256</v>
      </c>
      <c r="C99" s="76">
        <f t="shared" ref="C99:AA99" si="15">SUM(C97:C98)</f>
        <v>660.91111485729925</v>
      </c>
      <c r="D99" s="76">
        <f t="shared" si="15"/>
        <v>650.95499958785138</v>
      </c>
      <c r="E99" s="76">
        <f t="shared" si="15"/>
        <v>650.44965354562873</v>
      </c>
      <c r="F99" s="76">
        <f t="shared" si="15"/>
        <v>657.84023668639054</v>
      </c>
      <c r="G99" s="76">
        <f t="shared" si="15"/>
        <v>667.21189591078064</v>
      </c>
      <c r="H99" s="76">
        <f t="shared" si="15"/>
        <v>663.64716364716367</v>
      </c>
      <c r="I99" s="76">
        <f t="shared" si="15"/>
        <v>672.69196295189727</v>
      </c>
      <c r="J99" s="76">
        <f t="shared" si="15"/>
        <v>673.61994084794844</v>
      </c>
      <c r="K99" s="76">
        <f t="shared" si="15"/>
        <v>655.84203443788647</v>
      </c>
      <c r="L99" s="63">
        <f t="shared" si="15"/>
        <v>650.03700962250184</v>
      </c>
      <c r="M99" s="76">
        <f t="shared" si="15"/>
        <v>656.98972755694513</v>
      </c>
      <c r="N99" s="76">
        <f t="shared" si="15"/>
        <v>668.26923076923083</v>
      </c>
      <c r="O99" s="76">
        <f t="shared" si="15"/>
        <v>677.50226791654075</v>
      </c>
      <c r="P99" s="76">
        <f t="shared" si="15"/>
        <v>687.29046022554098</v>
      </c>
      <c r="Q99" s="76">
        <f t="shared" si="15"/>
        <v>696.43953345610805</v>
      </c>
      <c r="R99" s="76">
        <f t="shared" si="15"/>
        <v>703.90371856195031</v>
      </c>
      <c r="S99" s="76">
        <f t="shared" si="15"/>
        <v>717.15442092154422</v>
      </c>
      <c r="T99" s="76">
        <f t="shared" si="15"/>
        <v>726.61757794140681</v>
      </c>
      <c r="U99" s="76">
        <f t="shared" si="15"/>
        <v>734.8675914249684</v>
      </c>
      <c r="V99" s="76">
        <f t="shared" si="15"/>
        <v>742.4674912781478</v>
      </c>
      <c r="W99" s="76">
        <f t="shared" si="15"/>
        <v>746.53717560897951</v>
      </c>
      <c r="X99" s="76">
        <f t="shared" si="15"/>
        <v>754.92867446706202</v>
      </c>
      <c r="Y99" s="76">
        <f t="shared" si="15"/>
        <v>757.88288288288288</v>
      </c>
      <c r="Z99" s="76">
        <f t="shared" si="15"/>
        <v>759.31601871269561</v>
      </c>
      <c r="AA99" s="63">
        <f t="shared" si="15"/>
        <v>756.90072639225173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11039</v>
      </c>
      <c r="D10" s="76">
        <v>11061</v>
      </c>
      <c r="E10" s="76">
        <v>11079</v>
      </c>
      <c r="F10" s="76">
        <v>11100</v>
      </c>
      <c r="G10" s="76">
        <v>11111</v>
      </c>
      <c r="H10" s="76">
        <v>11126</v>
      </c>
      <c r="I10" s="76">
        <v>11138</v>
      </c>
      <c r="J10" s="76">
        <v>11147</v>
      </c>
      <c r="K10" s="76">
        <v>11154</v>
      </c>
      <c r="L10" s="63">
        <v>11167</v>
      </c>
      <c r="M10" s="76">
        <v>11165</v>
      </c>
      <c r="N10" s="76">
        <v>11158</v>
      </c>
      <c r="O10" s="76">
        <v>11152</v>
      </c>
      <c r="P10" s="76">
        <v>11144</v>
      </c>
      <c r="Q10" s="76">
        <v>11127</v>
      </c>
      <c r="R10" s="76">
        <v>11115</v>
      </c>
      <c r="S10" s="76">
        <v>11096</v>
      </c>
      <c r="T10" s="76">
        <v>11084</v>
      </c>
      <c r="U10" s="76">
        <v>11067</v>
      </c>
      <c r="V10" s="76">
        <v>11051</v>
      </c>
      <c r="W10" s="76">
        <v>11035</v>
      </c>
      <c r="X10" s="76">
        <v>11012</v>
      </c>
      <c r="Y10" s="76">
        <v>10999</v>
      </c>
      <c r="Z10" s="76">
        <v>10981</v>
      </c>
      <c r="AA10" s="63">
        <v>10965</v>
      </c>
    </row>
    <row r="11" spans="1:27" ht="12.75" customHeight="1" x14ac:dyDescent="0.3">
      <c r="A11" s="6" t="s">
        <v>55</v>
      </c>
      <c r="B11" s="25"/>
      <c r="C11" s="76">
        <v>87</v>
      </c>
      <c r="D11" s="76">
        <v>89</v>
      </c>
      <c r="E11" s="76">
        <v>86</v>
      </c>
      <c r="F11" s="76">
        <v>85</v>
      </c>
      <c r="G11" s="76">
        <v>86</v>
      </c>
      <c r="H11" s="76">
        <v>84</v>
      </c>
      <c r="I11" s="76">
        <v>84</v>
      </c>
      <c r="J11" s="76">
        <v>83</v>
      </c>
      <c r="K11" s="76">
        <v>86</v>
      </c>
      <c r="L11" s="63">
        <v>82</v>
      </c>
      <c r="M11" s="76">
        <v>83</v>
      </c>
      <c r="N11" s="76">
        <v>82</v>
      </c>
      <c r="O11" s="76">
        <v>80</v>
      </c>
      <c r="P11" s="76">
        <v>80</v>
      </c>
      <c r="Q11" s="76">
        <v>79</v>
      </c>
      <c r="R11" s="76">
        <v>79</v>
      </c>
      <c r="S11" s="76">
        <v>80</v>
      </c>
      <c r="T11" s="76">
        <v>80</v>
      </c>
      <c r="U11" s="76">
        <v>80</v>
      </c>
      <c r="V11" s="76">
        <v>79</v>
      </c>
      <c r="W11" s="76">
        <v>80</v>
      </c>
      <c r="X11" s="76">
        <v>81</v>
      </c>
      <c r="Y11" s="76">
        <v>79</v>
      </c>
      <c r="Z11" s="76">
        <v>79</v>
      </c>
      <c r="AA11" s="63">
        <v>80</v>
      </c>
    </row>
    <row r="12" spans="1:27" ht="12.75" customHeight="1" x14ac:dyDescent="0.3">
      <c r="A12" s="6" t="s">
        <v>56</v>
      </c>
      <c r="B12" s="25"/>
      <c r="C12" s="76">
        <v>108</v>
      </c>
      <c r="D12" s="76">
        <v>115</v>
      </c>
      <c r="E12" s="76">
        <v>113</v>
      </c>
      <c r="F12" s="76">
        <v>120</v>
      </c>
      <c r="G12" s="76">
        <v>119</v>
      </c>
      <c r="H12" s="76">
        <v>123</v>
      </c>
      <c r="I12" s="76">
        <v>126</v>
      </c>
      <c r="J12" s="76">
        <v>125</v>
      </c>
      <c r="K12" s="76">
        <v>125</v>
      </c>
      <c r="L12" s="63">
        <v>133</v>
      </c>
      <c r="M12" s="76">
        <v>136</v>
      </c>
      <c r="N12" s="76">
        <v>136</v>
      </c>
      <c r="O12" s="76">
        <v>131</v>
      </c>
      <c r="P12" s="76">
        <v>137</v>
      </c>
      <c r="Q12" s="76">
        <v>136</v>
      </c>
      <c r="R12" s="76">
        <v>147</v>
      </c>
      <c r="S12" s="76">
        <v>140</v>
      </c>
      <c r="T12" s="76">
        <v>142</v>
      </c>
      <c r="U12" s="76">
        <v>143</v>
      </c>
      <c r="V12" s="76">
        <v>145</v>
      </c>
      <c r="W12" s="76">
        <v>154</v>
      </c>
      <c r="X12" s="76">
        <v>145</v>
      </c>
      <c r="Y12" s="76">
        <v>149</v>
      </c>
      <c r="Z12" s="76">
        <v>149</v>
      </c>
      <c r="AA12" s="63">
        <v>154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-21</v>
      </c>
      <c r="D14" s="76">
        <f t="shared" ref="D14:AA14" si="0">D11-D12</f>
        <v>-26</v>
      </c>
      <c r="E14" s="76">
        <f t="shared" si="0"/>
        <v>-27</v>
      </c>
      <c r="F14" s="76">
        <f t="shared" si="0"/>
        <v>-35</v>
      </c>
      <c r="G14" s="76">
        <f t="shared" si="0"/>
        <v>-33</v>
      </c>
      <c r="H14" s="76">
        <f t="shared" si="0"/>
        <v>-39</v>
      </c>
      <c r="I14" s="76">
        <f t="shared" si="0"/>
        <v>-42</v>
      </c>
      <c r="J14" s="76">
        <f t="shared" si="0"/>
        <v>-42</v>
      </c>
      <c r="K14" s="76">
        <f t="shared" si="0"/>
        <v>-39</v>
      </c>
      <c r="L14" s="63">
        <f t="shared" si="0"/>
        <v>-51</v>
      </c>
      <c r="M14" s="76">
        <f t="shared" si="0"/>
        <v>-53</v>
      </c>
      <c r="N14" s="76">
        <f t="shared" si="0"/>
        <v>-54</v>
      </c>
      <c r="O14" s="76">
        <f t="shared" si="0"/>
        <v>-51</v>
      </c>
      <c r="P14" s="76">
        <f t="shared" si="0"/>
        <v>-57</v>
      </c>
      <c r="Q14" s="76">
        <f t="shared" si="0"/>
        <v>-57</v>
      </c>
      <c r="R14" s="76">
        <f t="shared" si="0"/>
        <v>-68</v>
      </c>
      <c r="S14" s="76">
        <f t="shared" si="0"/>
        <v>-60</v>
      </c>
      <c r="T14" s="76">
        <f t="shared" si="0"/>
        <v>-62</v>
      </c>
      <c r="U14" s="76">
        <f t="shared" si="0"/>
        <v>-63</v>
      </c>
      <c r="V14" s="76">
        <f t="shared" si="0"/>
        <v>-66</v>
      </c>
      <c r="W14" s="76">
        <f t="shared" si="0"/>
        <v>-74</v>
      </c>
      <c r="X14" s="76">
        <f t="shared" si="0"/>
        <v>-64</v>
      </c>
      <c r="Y14" s="76">
        <f t="shared" si="0"/>
        <v>-70</v>
      </c>
      <c r="Z14" s="76">
        <f t="shared" si="0"/>
        <v>-70</v>
      </c>
      <c r="AA14" s="63">
        <f t="shared" si="0"/>
        <v>-74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31</v>
      </c>
      <c r="D16" s="76">
        <v>27</v>
      </c>
      <c r="E16" s="76">
        <v>24</v>
      </c>
      <c r="F16" s="76">
        <v>25</v>
      </c>
      <c r="G16" s="76">
        <v>26</v>
      </c>
      <c r="H16" s="76">
        <v>25</v>
      </c>
      <c r="I16" s="76">
        <v>26</v>
      </c>
      <c r="J16" s="76">
        <v>26</v>
      </c>
      <c r="K16" s="76">
        <v>26</v>
      </c>
      <c r="L16" s="63">
        <v>26</v>
      </c>
      <c r="M16" s="76">
        <v>26</v>
      </c>
      <c r="N16" s="76">
        <v>26</v>
      </c>
      <c r="O16" s="76">
        <v>26</v>
      </c>
      <c r="P16" s="76">
        <v>26</v>
      </c>
      <c r="Q16" s="76">
        <v>26</v>
      </c>
      <c r="R16" s="76">
        <v>26</v>
      </c>
      <c r="S16" s="76">
        <v>26</v>
      </c>
      <c r="T16" s="76">
        <v>26</v>
      </c>
      <c r="U16" s="76">
        <v>26</v>
      </c>
      <c r="V16" s="76">
        <v>26</v>
      </c>
      <c r="W16" s="76">
        <v>26</v>
      </c>
      <c r="X16" s="76">
        <v>26</v>
      </c>
      <c r="Y16" s="76">
        <v>26</v>
      </c>
      <c r="Z16" s="76">
        <v>26</v>
      </c>
      <c r="AA16" s="63">
        <v>26</v>
      </c>
    </row>
    <row r="17" spans="1:27" ht="12.75" customHeight="1" x14ac:dyDescent="0.3">
      <c r="A17" s="81" t="s">
        <v>83</v>
      </c>
      <c r="B17" s="81"/>
      <c r="C17" s="76">
        <v>149</v>
      </c>
      <c r="D17" s="76">
        <v>149</v>
      </c>
      <c r="E17" s="76">
        <v>149</v>
      </c>
      <c r="F17" s="76">
        <v>148</v>
      </c>
      <c r="G17" s="76">
        <v>147</v>
      </c>
      <c r="H17" s="76">
        <v>148</v>
      </c>
      <c r="I17" s="76">
        <v>147</v>
      </c>
      <c r="J17" s="76">
        <v>146</v>
      </c>
      <c r="K17" s="76">
        <v>146</v>
      </c>
      <c r="L17" s="63">
        <v>146</v>
      </c>
      <c r="M17" s="76">
        <v>145</v>
      </c>
      <c r="N17" s="76">
        <v>145</v>
      </c>
      <c r="O17" s="76">
        <v>143</v>
      </c>
      <c r="P17" s="76">
        <v>143</v>
      </c>
      <c r="Q17" s="76">
        <v>144</v>
      </c>
      <c r="R17" s="76">
        <v>146</v>
      </c>
      <c r="S17" s="76">
        <v>146</v>
      </c>
      <c r="T17" s="76">
        <v>145</v>
      </c>
      <c r="U17" s="76">
        <v>146</v>
      </c>
      <c r="V17" s="76">
        <v>146</v>
      </c>
      <c r="W17" s="76">
        <v>147</v>
      </c>
      <c r="X17" s="76">
        <v>147</v>
      </c>
      <c r="Y17" s="76">
        <v>147</v>
      </c>
      <c r="Z17" s="76">
        <v>147</v>
      </c>
      <c r="AA17" s="63">
        <v>147</v>
      </c>
    </row>
    <row r="18" spans="1:27" ht="12.75" customHeight="1" x14ac:dyDescent="0.3">
      <c r="A18" s="6" t="s">
        <v>97</v>
      </c>
      <c r="B18" s="6"/>
      <c r="C18" s="76">
        <v>81</v>
      </c>
      <c r="D18" s="76">
        <v>80</v>
      </c>
      <c r="E18" s="76">
        <v>78</v>
      </c>
      <c r="F18" s="76">
        <v>78</v>
      </c>
      <c r="G18" s="76">
        <v>78</v>
      </c>
      <c r="H18" s="76">
        <v>78</v>
      </c>
      <c r="I18" s="76">
        <v>78</v>
      </c>
      <c r="J18" s="76">
        <v>78</v>
      </c>
      <c r="K18" s="76">
        <v>78</v>
      </c>
      <c r="L18" s="63">
        <v>78</v>
      </c>
      <c r="M18" s="76">
        <v>78</v>
      </c>
      <c r="N18" s="76">
        <v>78</v>
      </c>
      <c r="O18" s="76">
        <v>78</v>
      </c>
      <c r="P18" s="76">
        <v>78</v>
      </c>
      <c r="Q18" s="76">
        <v>78</v>
      </c>
      <c r="R18" s="76">
        <v>78</v>
      </c>
      <c r="S18" s="76">
        <v>78</v>
      </c>
      <c r="T18" s="76">
        <v>78</v>
      </c>
      <c r="U18" s="76">
        <v>78</v>
      </c>
      <c r="V18" s="76">
        <v>78</v>
      </c>
      <c r="W18" s="76">
        <v>78</v>
      </c>
      <c r="X18" s="76">
        <v>78</v>
      </c>
      <c r="Y18" s="76">
        <v>78</v>
      </c>
      <c r="Z18" s="76">
        <v>78</v>
      </c>
      <c r="AA18" s="63">
        <v>78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30</v>
      </c>
      <c r="D20" s="76">
        <v>31</v>
      </c>
      <c r="E20" s="76">
        <v>31</v>
      </c>
      <c r="F20" s="76">
        <v>31</v>
      </c>
      <c r="G20" s="76">
        <v>30</v>
      </c>
      <c r="H20" s="76">
        <v>31</v>
      </c>
      <c r="I20" s="76">
        <v>30</v>
      </c>
      <c r="J20" s="76">
        <v>30</v>
      </c>
      <c r="K20" s="76">
        <v>30</v>
      </c>
      <c r="L20" s="63">
        <v>30</v>
      </c>
      <c r="M20" s="76">
        <v>30</v>
      </c>
      <c r="N20" s="76">
        <v>30</v>
      </c>
      <c r="O20" s="76">
        <v>30</v>
      </c>
      <c r="P20" s="76">
        <v>30</v>
      </c>
      <c r="Q20" s="76">
        <v>30</v>
      </c>
      <c r="R20" s="76">
        <v>30</v>
      </c>
      <c r="S20" s="76">
        <v>30</v>
      </c>
      <c r="T20" s="76">
        <v>30</v>
      </c>
      <c r="U20" s="76">
        <v>30</v>
      </c>
      <c r="V20" s="76">
        <v>30</v>
      </c>
      <c r="W20" s="76">
        <v>30</v>
      </c>
      <c r="X20" s="76">
        <v>30</v>
      </c>
      <c r="Y20" s="76">
        <v>30</v>
      </c>
      <c r="Z20" s="76">
        <v>30</v>
      </c>
      <c r="AA20" s="63">
        <v>30</v>
      </c>
    </row>
    <row r="21" spans="1:27" ht="12.75" customHeight="1" x14ac:dyDescent="0.3">
      <c r="A21" s="81" t="s">
        <v>84</v>
      </c>
      <c r="B21" s="81"/>
      <c r="C21" s="76">
        <v>76</v>
      </c>
      <c r="D21" s="76">
        <v>78</v>
      </c>
      <c r="E21" s="76">
        <v>73</v>
      </c>
      <c r="F21" s="76">
        <v>74</v>
      </c>
      <c r="G21" s="76">
        <v>73</v>
      </c>
      <c r="H21" s="76">
        <v>70</v>
      </c>
      <c r="I21" s="76">
        <v>69</v>
      </c>
      <c r="J21" s="76">
        <v>70</v>
      </c>
      <c r="K21" s="76">
        <v>69</v>
      </c>
      <c r="L21" s="63">
        <v>69</v>
      </c>
      <c r="M21" s="76">
        <v>69</v>
      </c>
      <c r="N21" s="76">
        <v>69</v>
      </c>
      <c r="O21" s="76">
        <v>71</v>
      </c>
      <c r="P21" s="76">
        <v>71</v>
      </c>
      <c r="Q21" s="76">
        <v>70</v>
      </c>
      <c r="R21" s="76">
        <v>69</v>
      </c>
      <c r="S21" s="76">
        <v>70</v>
      </c>
      <c r="T21" s="76">
        <v>70</v>
      </c>
      <c r="U21" s="76">
        <v>70</v>
      </c>
      <c r="V21" s="76">
        <v>68</v>
      </c>
      <c r="W21" s="76">
        <v>68</v>
      </c>
      <c r="X21" s="76">
        <v>68</v>
      </c>
      <c r="Y21" s="76">
        <v>67</v>
      </c>
      <c r="Z21" s="76">
        <v>66</v>
      </c>
      <c r="AA21" s="63">
        <v>66</v>
      </c>
    </row>
    <row r="22" spans="1:27" ht="12.75" customHeight="1" x14ac:dyDescent="0.3">
      <c r="A22" s="6" t="s">
        <v>98</v>
      </c>
      <c r="B22" s="6"/>
      <c r="C22" s="76">
        <v>105</v>
      </c>
      <c r="D22" s="76">
        <v>97</v>
      </c>
      <c r="E22" s="76">
        <v>93</v>
      </c>
      <c r="F22" s="76">
        <v>92</v>
      </c>
      <c r="G22" s="76">
        <v>92</v>
      </c>
      <c r="H22" s="76">
        <v>90</v>
      </c>
      <c r="I22" s="76">
        <v>92</v>
      </c>
      <c r="J22" s="76">
        <v>90</v>
      </c>
      <c r="K22" s="76">
        <v>92</v>
      </c>
      <c r="L22" s="63">
        <v>92</v>
      </c>
      <c r="M22" s="76">
        <v>91</v>
      </c>
      <c r="N22" s="76">
        <v>91</v>
      </c>
      <c r="O22" s="76">
        <v>91</v>
      </c>
      <c r="P22" s="76">
        <v>91</v>
      </c>
      <c r="Q22" s="76">
        <v>91</v>
      </c>
      <c r="R22" s="76">
        <v>89</v>
      </c>
      <c r="S22" s="76">
        <v>90</v>
      </c>
      <c r="T22" s="76">
        <v>89</v>
      </c>
      <c r="U22" s="76">
        <v>88</v>
      </c>
      <c r="V22" s="76">
        <v>88</v>
      </c>
      <c r="W22" s="76">
        <v>88</v>
      </c>
      <c r="X22" s="76">
        <v>88</v>
      </c>
      <c r="Y22" s="76">
        <v>88</v>
      </c>
      <c r="Z22" s="76">
        <v>88</v>
      </c>
      <c r="AA22" s="63">
        <v>88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</v>
      </c>
      <c r="D24" s="76">
        <f t="shared" ref="D24:AA26" si="1">D16-D20</f>
        <v>-4</v>
      </c>
      <c r="E24" s="76">
        <f t="shared" si="1"/>
        <v>-7</v>
      </c>
      <c r="F24" s="76">
        <f t="shared" si="1"/>
        <v>-6</v>
      </c>
      <c r="G24" s="76">
        <f t="shared" si="1"/>
        <v>-4</v>
      </c>
      <c r="H24" s="76">
        <f t="shared" si="1"/>
        <v>-6</v>
      </c>
      <c r="I24" s="76">
        <f t="shared" si="1"/>
        <v>-4</v>
      </c>
      <c r="J24" s="76">
        <f t="shared" si="1"/>
        <v>-4</v>
      </c>
      <c r="K24" s="76">
        <f t="shared" si="1"/>
        <v>-4</v>
      </c>
      <c r="L24" s="63">
        <f t="shared" si="1"/>
        <v>-4</v>
      </c>
      <c r="M24" s="76">
        <f t="shared" si="1"/>
        <v>-4</v>
      </c>
      <c r="N24" s="76">
        <f t="shared" si="1"/>
        <v>-4</v>
      </c>
      <c r="O24" s="76">
        <f t="shared" si="1"/>
        <v>-4</v>
      </c>
      <c r="P24" s="76">
        <f t="shared" si="1"/>
        <v>-4</v>
      </c>
      <c r="Q24" s="76">
        <f t="shared" si="1"/>
        <v>-4</v>
      </c>
      <c r="R24" s="76">
        <f t="shared" si="1"/>
        <v>-4</v>
      </c>
      <c r="S24" s="76">
        <f t="shared" si="1"/>
        <v>-4</v>
      </c>
      <c r="T24" s="76">
        <f t="shared" si="1"/>
        <v>-4</v>
      </c>
      <c r="U24" s="76">
        <f t="shared" si="1"/>
        <v>-4</v>
      </c>
      <c r="V24" s="76">
        <f t="shared" si="1"/>
        <v>-4</v>
      </c>
      <c r="W24" s="76">
        <f t="shared" si="1"/>
        <v>-4</v>
      </c>
      <c r="X24" s="76">
        <f t="shared" si="1"/>
        <v>-4</v>
      </c>
      <c r="Y24" s="76">
        <f t="shared" si="1"/>
        <v>-4</v>
      </c>
      <c r="Z24" s="76">
        <f t="shared" si="1"/>
        <v>-4</v>
      </c>
      <c r="AA24" s="63">
        <f t="shared" si="1"/>
        <v>-4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73</v>
      </c>
      <c r="D25" s="76">
        <f t="shared" si="2"/>
        <v>71</v>
      </c>
      <c r="E25" s="76">
        <f t="shared" si="2"/>
        <v>76</v>
      </c>
      <c r="F25" s="76">
        <f t="shared" si="2"/>
        <v>74</v>
      </c>
      <c r="G25" s="76">
        <f t="shared" si="2"/>
        <v>74</v>
      </c>
      <c r="H25" s="76">
        <f t="shared" si="2"/>
        <v>78</v>
      </c>
      <c r="I25" s="76">
        <f t="shared" si="2"/>
        <v>78</v>
      </c>
      <c r="J25" s="76">
        <f t="shared" si="2"/>
        <v>76</v>
      </c>
      <c r="K25" s="76">
        <f t="shared" si="2"/>
        <v>77</v>
      </c>
      <c r="L25" s="63">
        <f t="shared" si="2"/>
        <v>77</v>
      </c>
      <c r="M25" s="76">
        <f t="shared" si="2"/>
        <v>76</v>
      </c>
      <c r="N25" s="76">
        <f t="shared" si="2"/>
        <v>76</v>
      </c>
      <c r="O25" s="76">
        <f t="shared" si="2"/>
        <v>72</v>
      </c>
      <c r="P25" s="76">
        <f t="shared" si="2"/>
        <v>72</v>
      </c>
      <c r="Q25" s="76">
        <f t="shared" si="2"/>
        <v>74</v>
      </c>
      <c r="R25" s="76">
        <f t="shared" si="2"/>
        <v>77</v>
      </c>
      <c r="S25" s="76">
        <f t="shared" si="1"/>
        <v>76</v>
      </c>
      <c r="T25" s="76">
        <f t="shared" si="1"/>
        <v>75</v>
      </c>
      <c r="U25" s="76">
        <f t="shared" si="1"/>
        <v>76</v>
      </c>
      <c r="V25" s="76">
        <f t="shared" si="1"/>
        <v>78</v>
      </c>
      <c r="W25" s="76">
        <f t="shared" si="1"/>
        <v>79</v>
      </c>
      <c r="X25" s="76">
        <f t="shared" si="1"/>
        <v>79</v>
      </c>
      <c r="Y25" s="76">
        <f t="shared" si="1"/>
        <v>80</v>
      </c>
      <c r="Z25" s="76">
        <f t="shared" si="1"/>
        <v>81</v>
      </c>
      <c r="AA25" s="63">
        <f t="shared" si="1"/>
        <v>81</v>
      </c>
    </row>
    <row r="26" spans="1:27" ht="12.75" customHeight="1" x14ac:dyDescent="0.3">
      <c r="A26" s="6" t="s">
        <v>82</v>
      </c>
      <c r="B26" s="6"/>
      <c r="C26" s="76">
        <f t="shared" si="2"/>
        <v>-24</v>
      </c>
      <c r="D26" s="76">
        <f t="shared" si="1"/>
        <v>-17</v>
      </c>
      <c r="E26" s="76">
        <f t="shared" si="1"/>
        <v>-15</v>
      </c>
      <c r="F26" s="76">
        <f t="shared" si="1"/>
        <v>-14</v>
      </c>
      <c r="G26" s="76">
        <f t="shared" si="1"/>
        <v>-14</v>
      </c>
      <c r="H26" s="76">
        <f t="shared" si="1"/>
        <v>-12</v>
      </c>
      <c r="I26" s="76">
        <f t="shared" si="1"/>
        <v>-14</v>
      </c>
      <c r="J26" s="76">
        <f t="shared" si="1"/>
        <v>-12</v>
      </c>
      <c r="K26" s="76">
        <f t="shared" si="1"/>
        <v>-14</v>
      </c>
      <c r="L26" s="63">
        <f t="shared" si="1"/>
        <v>-14</v>
      </c>
      <c r="M26" s="76">
        <f t="shared" si="1"/>
        <v>-13</v>
      </c>
      <c r="N26" s="76">
        <f t="shared" si="1"/>
        <v>-13</v>
      </c>
      <c r="O26" s="76">
        <f t="shared" si="1"/>
        <v>-13</v>
      </c>
      <c r="P26" s="76">
        <f t="shared" si="1"/>
        <v>-13</v>
      </c>
      <c r="Q26" s="76">
        <f t="shared" si="1"/>
        <v>-13</v>
      </c>
      <c r="R26" s="76">
        <f t="shared" si="1"/>
        <v>-11</v>
      </c>
      <c r="S26" s="76">
        <f t="shared" si="1"/>
        <v>-12</v>
      </c>
      <c r="T26" s="76">
        <f t="shared" si="1"/>
        <v>-11</v>
      </c>
      <c r="U26" s="76">
        <f t="shared" si="1"/>
        <v>-10</v>
      </c>
      <c r="V26" s="76">
        <f t="shared" si="1"/>
        <v>-10</v>
      </c>
      <c r="W26" s="76">
        <f t="shared" si="1"/>
        <v>-10</v>
      </c>
      <c r="X26" s="76">
        <f t="shared" si="1"/>
        <v>-10</v>
      </c>
      <c r="Y26" s="76">
        <f t="shared" si="1"/>
        <v>-10</v>
      </c>
      <c r="Z26" s="76">
        <f t="shared" si="1"/>
        <v>-10</v>
      </c>
      <c r="AA26" s="63">
        <f t="shared" si="1"/>
        <v>-10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50</v>
      </c>
      <c r="D28" s="76">
        <f t="shared" ref="D28:AA28" si="3">SUM(D24:D26)</f>
        <v>50</v>
      </c>
      <c r="E28" s="76">
        <f t="shared" si="3"/>
        <v>54</v>
      </c>
      <c r="F28" s="76">
        <f t="shared" si="3"/>
        <v>54</v>
      </c>
      <c r="G28" s="76">
        <f t="shared" si="3"/>
        <v>56</v>
      </c>
      <c r="H28" s="76">
        <f t="shared" si="3"/>
        <v>60</v>
      </c>
      <c r="I28" s="76">
        <f t="shared" si="3"/>
        <v>60</v>
      </c>
      <c r="J28" s="76">
        <f t="shared" si="3"/>
        <v>60</v>
      </c>
      <c r="K28" s="76">
        <f t="shared" si="3"/>
        <v>59</v>
      </c>
      <c r="L28" s="63">
        <f t="shared" si="3"/>
        <v>59</v>
      </c>
      <c r="M28" s="76">
        <f t="shared" si="3"/>
        <v>59</v>
      </c>
      <c r="N28" s="76">
        <f t="shared" si="3"/>
        <v>59</v>
      </c>
      <c r="O28" s="76">
        <f t="shared" si="3"/>
        <v>55</v>
      </c>
      <c r="P28" s="76">
        <f t="shared" si="3"/>
        <v>55</v>
      </c>
      <c r="Q28" s="76">
        <f t="shared" si="3"/>
        <v>57</v>
      </c>
      <c r="R28" s="76">
        <f t="shared" si="3"/>
        <v>62</v>
      </c>
      <c r="S28" s="76">
        <f t="shared" si="3"/>
        <v>60</v>
      </c>
      <c r="T28" s="76">
        <f t="shared" si="3"/>
        <v>60</v>
      </c>
      <c r="U28" s="76">
        <f t="shared" si="3"/>
        <v>62</v>
      </c>
      <c r="V28" s="76">
        <f t="shared" si="3"/>
        <v>64</v>
      </c>
      <c r="W28" s="76">
        <f t="shared" si="3"/>
        <v>65</v>
      </c>
      <c r="X28" s="76">
        <f t="shared" si="3"/>
        <v>65</v>
      </c>
      <c r="Y28" s="76">
        <f t="shared" si="3"/>
        <v>66</v>
      </c>
      <c r="Z28" s="76">
        <f t="shared" si="3"/>
        <v>67</v>
      </c>
      <c r="AA28" s="63">
        <f t="shared" si="3"/>
        <v>67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-7</v>
      </c>
      <c r="D30" s="76">
        <v>-6</v>
      </c>
      <c r="E30" s="76">
        <v>-6</v>
      </c>
      <c r="F30" s="76">
        <v>-8</v>
      </c>
      <c r="G30" s="76">
        <v>-8</v>
      </c>
      <c r="H30" s="76">
        <v>-9</v>
      </c>
      <c r="I30" s="76">
        <v>-9</v>
      </c>
      <c r="J30" s="76">
        <v>-11</v>
      </c>
      <c r="K30" s="76">
        <v>-7</v>
      </c>
      <c r="L30" s="63">
        <v>-10</v>
      </c>
      <c r="M30" s="76">
        <v>-13</v>
      </c>
      <c r="N30" s="76">
        <v>-11</v>
      </c>
      <c r="O30" s="76">
        <v>-12</v>
      </c>
      <c r="P30" s="76">
        <v>-15</v>
      </c>
      <c r="Q30" s="76">
        <v>-12</v>
      </c>
      <c r="R30" s="76">
        <v>-13</v>
      </c>
      <c r="S30" s="76">
        <v>-12</v>
      </c>
      <c r="T30" s="76">
        <v>-15</v>
      </c>
      <c r="U30" s="76">
        <v>-15</v>
      </c>
      <c r="V30" s="76">
        <v>-14</v>
      </c>
      <c r="W30" s="76">
        <v>-14</v>
      </c>
      <c r="X30" s="76">
        <v>-14</v>
      </c>
      <c r="Y30" s="76">
        <v>-14</v>
      </c>
      <c r="Z30" s="76">
        <v>-13</v>
      </c>
      <c r="AA30" s="63">
        <v>-14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22</v>
      </c>
      <c r="D32" s="76">
        <f t="shared" ref="D32:AA32" si="4">D30+D28+D14</f>
        <v>18</v>
      </c>
      <c r="E32" s="76">
        <f t="shared" si="4"/>
        <v>21</v>
      </c>
      <c r="F32" s="76">
        <f t="shared" si="4"/>
        <v>11</v>
      </c>
      <c r="G32" s="76">
        <f t="shared" si="4"/>
        <v>15</v>
      </c>
      <c r="H32" s="76">
        <f t="shared" si="4"/>
        <v>12</v>
      </c>
      <c r="I32" s="76">
        <f t="shared" si="4"/>
        <v>9</v>
      </c>
      <c r="J32" s="76">
        <f t="shared" si="4"/>
        <v>7</v>
      </c>
      <c r="K32" s="76">
        <f t="shared" si="4"/>
        <v>13</v>
      </c>
      <c r="L32" s="63">
        <f t="shared" si="4"/>
        <v>-2</v>
      </c>
      <c r="M32" s="76">
        <f t="shared" si="4"/>
        <v>-7</v>
      </c>
      <c r="N32" s="76">
        <f t="shared" si="4"/>
        <v>-6</v>
      </c>
      <c r="O32" s="76">
        <f t="shared" si="4"/>
        <v>-8</v>
      </c>
      <c r="P32" s="76">
        <f t="shared" si="4"/>
        <v>-17</v>
      </c>
      <c r="Q32" s="76">
        <f t="shared" si="4"/>
        <v>-12</v>
      </c>
      <c r="R32" s="76">
        <f t="shared" si="4"/>
        <v>-19</v>
      </c>
      <c r="S32" s="76">
        <f t="shared" si="4"/>
        <v>-12</v>
      </c>
      <c r="T32" s="76">
        <f t="shared" si="4"/>
        <v>-17</v>
      </c>
      <c r="U32" s="76">
        <f t="shared" si="4"/>
        <v>-16</v>
      </c>
      <c r="V32" s="76">
        <f t="shared" si="4"/>
        <v>-16</v>
      </c>
      <c r="W32" s="76">
        <f t="shared" si="4"/>
        <v>-23</v>
      </c>
      <c r="X32" s="76">
        <f t="shared" si="4"/>
        <v>-13</v>
      </c>
      <c r="Y32" s="76">
        <f t="shared" si="4"/>
        <v>-18</v>
      </c>
      <c r="Z32" s="76">
        <f t="shared" si="4"/>
        <v>-16</v>
      </c>
      <c r="AA32" s="63">
        <f t="shared" si="4"/>
        <v>-21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11061</v>
      </c>
      <c r="D34" s="76">
        <v>11079</v>
      </c>
      <c r="E34" s="76">
        <v>11100</v>
      </c>
      <c r="F34" s="76">
        <v>11111</v>
      </c>
      <c r="G34" s="76">
        <v>11126</v>
      </c>
      <c r="H34" s="76">
        <v>11138</v>
      </c>
      <c r="I34" s="76">
        <v>11147</v>
      </c>
      <c r="J34" s="76">
        <v>11154</v>
      </c>
      <c r="K34" s="76">
        <v>11167</v>
      </c>
      <c r="L34" s="63">
        <v>11165</v>
      </c>
      <c r="M34" s="76">
        <v>11158</v>
      </c>
      <c r="N34" s="76">
        <v>11152</v>
      </c>
      <c r="O34" s="76">
        <v>11144</v>
      </c>
      <c r="P34" s="76">
        <v>11127</v>
      </c>
      <c r="Q34" s="76">
        <v>11115</v>
      </c>
      <c r="R34" s="76">
        <v>11096</v>
      </c>
      <c r="S34" s="76">
        <v>11084</v>
      </c>
      <c r="T34" s="76">
        <v>11067</v>
      </c>
      <c r="U34" s="76">
        <v>11051</v>
      </c>
      <c r="V34" s="76">
        <v>11035</v>
      </c>
      <c r="W34" s="76">
        <v>11012</v>
      </c>
      <c r="X34" s="76">
        <v>10999</v>
      </c>
      <c r="Y34" s="76">
        <v>10981</v>
      </c>
      <c r="Z34" s="76">
        <v>10965</v>
      </c>
      <c r="AA34" s="63">
        <v>10944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1.9929341425853793E-3</v>
      </c>
      <c r="D36" s="38">
        <f t="shared" si="5"/>
        <v>1.6273393002441008E-3</v>
      </c>
      <c r="E36" s="38">
        <f t="shared" si="5"/>
        <v>1.8954779312212293E-3</v>
      </c>
      <c r="F36" s="38">
        <f t="shared" si="5"/>
        <v>9.9099099099099106E-4</v>
      </c>
      <c r="G36" s="38">
        <f t="shared" si="5"/>
        <v>1.3500135001350013E-3</v>
      </c>
      <c r="H36" s="38">
        <f t="shared" si="5"/>
        <v>1.0785547366528852E-3</v>
      </c>
      <c r="I36" s="38">
        <f t="shared" si="5"/>
        <v>8.0804453223199855E-4</v>
      </c>
      <c r="J36" s="38">
        <f t="shared" si="5"/>
        <v>6.2797165156544359E-4</v>
      </c>
      <c r="K36" s="38">
        <f t="shared" si="5"/>
        <v>1.1655011655011655E-3</v>
      </c>
      <c r="L36" s="39">
        <f t="shared" si="5"/>
        <v>-1.7909913136921287E-4</v>
      </c>
      <c r="M36" s="38">
        <f t="shared" si="5"/>
        <v>-6.2695924764890286E-4</v>
      </c>
      <c r="N36" s="38">
        <f t="shared" si="5"/>
        <v>-5.3773077612475359E-4</v>
      </c>
      <c r="O36" s="38">
        <f t="shared" si="5"/>
        <v>-7.173601147776184E-4</v>
      </c>
      <c r="P36" s="38">
        <f t="shared" si="5"/>
        <v>-1.5254845656855708E-3</v>
      </c>
      <c r="Q36" s="38">
        <f t="shared" si="5"/>
        <v>-1.0784578053383662E-3</v>
      </c>
      <c r="R36" s="38">
        <f t="shared" si="5"/>
        <v>-1.7094017094017094E-3</v>
      </c>
      <c r="S36" s="38">
        <f t="shared" si="5"/>
        <v>-1.0814708002883922E-3</v>
      </c>
      <c r="T36" s="38">
        <f t="shared" si="5"/>
        <v>-1.5337423312883436E-3</v>
      </c>
      <c r="U36" s="38">
        <f t="shared" si="5"/>
        <v>-1.4457395861570434E-3</v>
      </c>
      <c r="V36" s="38">
        <f t="shared" si="5"/>
        <v>-1.4478327753144511E-3</v>
      </c>
      <c r="W36" s="38">
        <f t="shared" si="5"/>
        <v>-2.0842772995015857E-3</v>
      </c>
      <c r="X36" s="38">
        <f t="shared" si="5"/>
        <v>-1.1805303305484926E-3</v>
      </c>
      <c r="Y36" s="38">
        <f t="shared" si="5"/>
        <v>-1.6365124102191108E-3</v>
      </c>
      <c r="Z36" s="38">
        <f t="shared" si="5"/>
        <v>-1.4570621983425918E-3</v>
      </c>
      <c r="AA36" s="39">
        <f t="shared" si="5"/>
        <v>-1.9151846785225718E-3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1.9929341425853793E-3</v>
      </c>
      <c r="D37" s="75">
        <f t="shared" si="6"/>
        <v>3.6235166228825075E-3</v>
      </c>
      <c r="E37" s="75">
        <f t="shared" si="6"/>
        <v>5.5258628498958242E-3</v>
      </c>
      <c r="F37" s="75">
        <f t="shared" si="6"/>
        <v>6.5223299211885138E-3</v>
      </c>
      <c r="G37" s="75">
        <f t="shared" si="6"/>
        <v>7.8811486547694532E-3</v>
      </c>
      <c r="H37" s="75">
        <f t="shared" si="6"/>
        <v>8.9682036416342068E-3</v>
      </c>
      <c r="I37" s="75">
        <f t="shared" si="6"/>
        <v>9.7834948817827703E-3</v>
      </c>
      <c r="J37" s="75">
        <f t="shared" si="6"/>
        <v>1.0417610290787209E-2</v>
      </c>
      <c r="K37" s="75">
        <f t="shared" si="6"/>
        <v>1.1595253193224023E-2</v>
      </c>
      <c r="L37" s="77">
        <f t="shared" si="6"/>
        <v>1.1414077362079899E-2</v>
      </c>
      <c r="M37" s="75">
        <f t="shared" si="6"/>
        <v>1.077996195307546E-2</v>
      </c>
      <c r="N37" s="75">
        <f t="shared" si="6"/>
        <v>1.0236434459643083E-2</v>
      </c>
      <c r="O37" s="75">
        <f t="shared" si="6"/>
        <v>9.5117311350665819E-3</v>
      </c>
      <c r="P37" s="75">
        <f t="shared" si="6"/>
        <v>7.9717365703415172E-3</v>
      </c>
      <c r="Q37" s="75">
        <f t="shared" si="6"/>
        <v>6.8846815834767644E-3</v>
      </c>
      <c r="R37" s="75">
        <f t="shared" si="6"/>
        <v>5.1635111876075735E-3</v>
      </c>
      <c r="S37" s="75">
        <f t="shared" si="6"/>
        <v>4.0764562007428208E-3</v>
      </c>
      <c r="T37" s="75">
        <f t="shared" si="6"/>
        <v>2.5364616360177552E-3</v>
      </c>
      <c r="U37" s="75">
        <f t="shared" si="6"/>
        <v>1.0870549868647523E-3</v>
      </c>
      <c r="V37" s="75">
        <f t="shared" si="6"/>
        <v>-3.6235166228825073E-4</v>
      </c>
      <c r="W37" s="75">
        <f t="shared" si="6"/>
        <v>-2.4458737204456926E-3</v>
      </c>
      <c r="X37" s="75">
        <f t="shared" si="6"/>
        <v>-3.6235166228825075E-3</v>
      </c>
      <c r="Y37" s="75">
        <f t="shared" si="6"/>
        <v>-5.2540991031796358E-3</v>
      </c>
      <c r="Z37" s="75">
        <f t="shared" si="6"/>
        <v>-6.7035057523326391E-3</v>
      </c>
      <c r="AA37" s="77">
        <f t="shared" si="6"/>
        <v>-8.6058519793459545E-3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82.910573176862997</v>
      </c>
      <c r="D47" s="11">
        <v>82.578707711009599</v>
      </c>
      <c r="E47" s="11">
        <v>83.467108217751203</v>
      </c>
      <c r="F47" s="11">
        <v>83.015381711682494</v>
      </c>
      <c r="G47" s="11">
        <v>83.695826602593201</v>
      </c>
      <c r="H47" s="11">
        <v>83.574023666019698</v>
      </c>
      <c r="I47" s="11">
        <v>83.427604246322701</v>
      </c>
      <c r="J47" s="11">
        <v>84.008367192913994</v>
      </c>
      <c r="K47" s="11">
        <v>84.418913610471606</v>
      </c>
      <c r="L47" s="64">
        <v>83.787408611521499</v>
      </c>
      <c r="M47" s="11">
        <v>84.203847529668494</v>
      </c>
      <c r="N47" s="11">
        <v>84.336628368838504</v>
      </c>
      <c r="O47" s="11">
        <v>85.418247670044394</v>
      </c>
      <c r="P47" s="11">
        <v>84.717143426466393</v>
      </c>
      <c r="Q47" s="11">
        <v>85.381525270188803</v>
      </c>
      <c r="R47" s="11">
        <v>84.521793540953496</v>
      </c>
      <c r="S47" s="11">
        <v>85.568869461204201</v>
      </c>
      <c r="T47" s="11">
        <v>85.493229115733499</v>
      </c>
      <c r="U47" s="11">
        <v>85.906454404012393</v>
      </c>
      <c r="V47" s="11">
        <v>85.941451333592099</v>
      </c>
      <c r="W47" s="11">
        <v>85.340048701482701</v>
      </c>
      <c r="X47" s="11">
        <v>86.165595156948996</v>
      </c>
      <c r="Y47" s="11">
        <v>86.236383433403304</v>
      </c>
      <c r="Z47" s="11">
        <v>86.407239738757397</v>
      </c>
      <c r="AA47" s="64">
        <v>85.992158629545798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1707</v>
      </c>
      <c r="C57" s="76">
        <v>1706</v>
      </c>
      <c r="D57" s="76">
        <v>1703</v>
      </c>
      <c r="E57" s="76">
        <v>1689</v>
      </c>
      <c r="F57" s="76">
        <v>1658</v>
      </c>
      <c r="G57" s="76">
        <v>1648</v>
      </c>
      <c r="H57" s="76">
        <v>1612</v>
      </c>
      <c r="I57" s="76">
        <v>1596</v>
      </c>
      <c r="J57" s="76">
        <v>1569</v>
      </c>
      <c r="K57" s="76">
        <v>1543</v>
      </c>
      <c r="L57" s="63">
        <v>1511</v>
      </c>
      <c r="M57" s="76">
        <v>1496</v>
      </c>
      <c r="N57" s="76">
        <v>1468</v>
      </c>
      <c r="O57" s="76">
        <v>1467</v>
      </c>
      <c r="P57" s="76">
        <v>1443</v>
      </c>
      <c r="Q57" s="76">
        <v>1441</v>
      </c>
      <c r="R57" s="76">
        <v>1432</v>
      </c>
      <c r="S57" s="76">
        <v>1423</v>
      </c>
      <c r="T57" s="76">
        <v>1417</v>
      </c>
      <c r="U57" s="76">
        <v>1412</v>
      </c>
      <c r="V57" s="76">
        <v>1405</v>
      </c>
      <c r="W57" s="76">
        <v>1401</v>
      </c>
      <c r="X57" s="76">
        <v>1398</v>
      </c>
      <c r="Y57" s="76">
        <v>1394</v>
      </c>
      <c r="Z57" s="76">
        <v>1387</v>
      </c>
      <c r="AA57" s="63">
        <v>1385</v>
      </c>
    </row>
    <row r="58" spans="1:27" ht="12.75" customHeight="1" x14ac:dyDescent="0.3">
      <c r="A58" s="13" t="s">
        <v>68</v>
      </c>
      <c r="B58" s="76">
        <v>1757</v>
      </c>
      <c r="C58" s="76">
        <v>1728</v>
      </c>
      <c r="D58" s="76">
        <v>1677</v>
      </c>
      <c r="E58" s="76">
        <v>1664</v>
      </c>
      <c r="F58" s="76">
        <v>1676</v>
      </c>
      <c r="G58" s="76">
        <v>1650</v>
      </c>
      <c r="H58" s="76">
        <v>1670</v>
      </c>
      <c r="I58" s="76">
        <v>1660</v>
      </c>
      <c r="J58" s="76">
        <v>1647</v>
      </c>
      <c r="K58" s="76">
        <v>1643</v>
      </c>
      <c r="L58" s="63">
        <v>1653</v>
      </c>
      <c r="M58" s="76">
        <v>1645</v>
      </c>
      <c r="N58" s="76">
        <v>1674</v>
      </c>
      <c r="O58" s="76">
        <v>1669</v>
      </c>
      <c r="P58" s="76">
        <v>1683</v>
      </c>
      <c r="Q58" s="76">
        <v>1675</v>
      </c>
      <c r="R58" s="76">
        <v>1673</v>
      </c>
      <c r="S58" s="76">
        <v>1670</v>
      </c>
      <c r="T58" s="76">
        <v>1657</v>
      </c>
      <c r="U58" s="76">
        <v>1631</v>
      </c>
      <c r="V58" s="76">
        <v>1624</v>
      </c>
      <c r="W58" s="76">
        <v>1595</v>
      </c>
      <c r="X58" s="76">
        <v>1580</v>
      </c>
      <c r="Y58" s="76">
        <v>1557</v>
      </c>
      <c r="Z58" s="76">
        <v>1535</v>
      </c>
      <c r="AA58" s="63">
        <v>1508</v>
      </c>
    </row>
    <row r="59" spans="1:27" ht="12.75" customHeight="1" x14ac:dyDescent="0.3">
      <c r="A59" s="13" t="s">
        <v>69</v>
      </c>
      <c r="B59" s="76">
        <v>1733</v>
      </c>
      <c r="C59" s="76">
        <v>1748</v>
      </c>
      <c r="D59" s="76">
        <v>1784</v>
      </c>
      <c r="E59" s="76">
        <v>1786</v>
      </c>
      <c r="F59" s="76">
        <v>1799</v>
      </c>
      <c r="G59" s="76">
        <v>1816</v>
      </c>
      <c r="H59" s="76">
        <v>1818</v>
      </c>
      <c r="I59" s="76">
        <v>1813</v>
      </c>
      <c r="J59" s="76">
        <v>1841</v>
      </c>
      <c r="K59" s="76">
        <v>1848</v>
      </c>
      <c r="L59" s="63">
        <v>1842</v>
      </c>
      <c r="M59" s="76">
        <v>1855</v>
      </c>
      <c r="N59" s="76">
        <v>1810</v>
      </c>
      <c r="O59" s="76">
        <v>1798</v>
      </c>
      <c r="P59" s="76">
        <v>1757</v>
      </c>
      <c r="Q59" s="76">
        <v>1726</v>
      </c>
      <c r="R59" s="76">
        <v>1705</v>
      </c>
      <c r="S59" s="76">
        <v>1661</v>
      </c>
      <c r="T59" s="76">
        <v>1650</v>
      </c>
      <c r="U59" s="76">
        <v>1661</v>
      </c>
      <c r="V59" s="76">
        <v>1640</v>
      </c>
      <c r="W59" s="76">
        <v>1658</v>
      </c>
      <c r="X59" s="76">
        <v>1650</v>
      </c>
      <c r="Y59" s="76">
        <v>1638</v>
      </c>
      <c r="Z59" s="76">
        <v>1636</v>
      </c>
      <c r="AA59" s="63">
        <v>1647</v>
      </c>
    </row>
    <row r="60" spans="1:27" ht="12.75" customHeight="1" x14ac:dyDescent="0.3">
      <c r="A60" s="13" t="s">
        <v>70</v>
      </c>
      <c r="B60" s="76">
        <v>2557</v>
      </c>
      <c r="C60" s="76">
        <v>2510</v>
      </c>
      <c r="D60" s="76">
        <v>2449</v>
      </c>
      <c r="E60" s="76">
        <v>2400</v>
      </c>
      <c r="F60" s="76">
        <v>2347</v>
      </c>
      <c r="G60" s="76">
        <v>2274</v>
      </c>
      <c r="H60" s="76">
        <v>2223</v>
      </c>
      <c r="I60" s="76">
        <v>2174</v>
      </c>
      <c r="J60" s="76">
        <v>2105</v>
      </c>
      <c r="K60" s="76">
        <v>2048</v>
      </c>
      <c r="L60" s="63">
        <v>2005</v>
      </c>
      <c r="M60" s="76">
        <v>1959</v>
      </c>
      <c r="N60" s="76">
        <v>1932</v>
      </c>
      <c r="O60" s="76">
        <v>1902</v>
      </c>
      <c r="P60" s="76">
        <v>1902</v>
      </c>
      <c r="Q60" s="76">
        <v>1905</v>
      </c>
      <c r="R60" s="76">
        <v>1921</v>
      </c>
      <c r="S60" s="76">
        <v>1958</v>
      </c>
      <c r="T60" s="76">
        <v>1964</v>
      </c>
      <c r="U60" s="76">
        <v>1979</v>
      </c>
      <c r="V60" s="76">
        <v>2002</v>
      </c>
      <c r="W60" s="76">
        <v>2005</v>
      </c>
      <c r="X60" s="76">
        <v>2004</v>
      </c>
      <c r="Y60" s="76">
        <v>2034</v>
      </c>
      <c r="Z60" s="76">
        <v>2042</v>
      </c>
      <c r="AA60" s="63">
        <v>2036</v>
      </c>
    </row>
    <row r="61" spans="1:27" ht="12.75" customHeight="1" x14ac:dyDescent="0.3">
      <c r="A61" s="13" t="s">
        <v>71</v>
      </c>
      <c r="B61" s="76">
        <v>2238</v>
      </c>
      <c r="C61" s="76">
        <v>2257</v>
      </c>
      <c r="D61" s="76">
        <v>2322</v>
      </c>
      <c r="E61" s="76">
        <v>2379</v>
      </c>
      <c r="F61" s="76">
        <v>2373</v>
      </c>
      <c r="G61" s="76">
        <v>2440</v>
      </c>
      <c r="H61" s="76">
        <v>2451</v>
      </c>
      <c r="I61" s="76">
        <v>2508</v>
      </c>
      <c r="J61" s="76">
        <v>2548</v>
      </c>
      <c r="K61" s="76">
        <v>2604</v>
      </c>
      <c r="L61" s="63">
        <v>2614</v>
      </c>
      <c r="M61" s="76">
        <v>2626</v>
      </c>
      <c r="N61" s="76">
        <v>2664</v>
      </c>
      <c r="O61" s="76">
        <v>2672</v>
      </c>
      <c r="P61" s="76">
        <v>2660</v>
      </c>
      <c r="Q61" s="76">
        <v>2648</v>
      </c>
      <c r="R61" s="76">
        <v>2607</v>
      </c>
      <c r="S61" s="76">
        <v>2556</v>
      </c>
      <c r="T61" s="76">
        <v>2510</v>
      </c>
      <c r="U61" s="76">
        <v>2460</v>
      </c>
      <c r="V61" s="76">
        <v>2392</v>
      </c>
      <c r="W61" s="76">
        <v>2346</v>
      </c>
      <c r="X61" s="76">
        <v>2302</v>
      </c>
      <c r="Y61" s="76">
        <v>2238</v>
      </c>
      <c r="Z61" s="76">
        <v>2191</v>
      </c>
      <c r="AA61" s="63">
        <v>2160</v>
      </c>
    </row>
    <row r="62" spans="1:27" ht="12.75" customHeight="1" x14ac:dyDescent="0.3">
      <c r="A62" s="13" t="s">
        <v>72</v>
      </c>
      <c r="B62" s="76">
        <v>1047</v>
      </c>
      <c r="C62" s="76">
        <v>1112</v>
      </c>
      <c r="D62" s="76">
        <v>1144</v>
      </c>
      <c r="E62" s="76">
        <v>1182</v>
      </c>
      <c r="F62" s="76">
        <v>1258</v>
      </c>
      <c r="G62" s="76">
        <v>1298</v>
      </c>
      <c r="H62" s="76">
        <v>1364</v>
      </c>
      <c r="I62" s="76">
        <v>1396</v>
      </c>
      <c r="J62" s="76">
        <v>1444</v>
      </c>
      <c r="K62" s="76">
        <v>1481</v>
      </c>
      <c r="L62" s="63">
        <v>1540</v>
      </c>
      <c r="M62" s="76">
        <v>1577</v>
      </c>
      <c r="N62" s="76">
        <v>1604</v>
      </c>
      <c r="O62" s="76">
        <v>1636</v>
      </c>
      <c r="P62" s="76">
        <v>1682</v>
      </c>
      <c r="Q62" s="76">
        <v>1720</v>
      </c>
      <c r="R62" s="76">
        <v>1758</v>
      </c>
      <c r="S62" s="76">
        <v>1816</v>
      </c>
      <c r="T62" s="76">
        <v>1869</v>
      </c>
      <c r="U62" s="76">
        <v>1908</v>
      </c>
      <c r="V62" s="76">
        <v>1972</v>
      </c>
      <c r="W62" s="76">
        <v>2007</v>
      </c>
      <c r="X62" s="76">
        <v>2065</v>
      </c>
      <c r="Y62" s="76">
        <v>2120</v>
      </c>
      <c r="Z62" s="76">
        <v>2174</v>
      </c>
      <c r="AA62" s="63">
        <v>2208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11039</v>
      </c>
      <c r="C64" s="76">
        <f t="shared" ref="C64:AA64" si="7">SUM(C57:C62)</f>
        <v>11061</v>
      </c>
      <c r="D64" s="76">
        <f t="shared" si="7"/>
        <v>11079</v>
      </c>
      <c r="E64" s="76">
        <f t="shared" si="7"/>
        <v>11100</v>
      </c>
      <c r="F64" s="76">
        <f t="shared" si="7"/>
        <v>11111</v>
      </c>
      <c r="G64" s="76">
        <f t="shared" si="7"/>
        <v>11126</v>
      </c>
      <c r="H64" s="76">
        <f t="shared" si="7"/>
        <v>11138</v>
      </c>
      <c r="I64" s="76">
        <f t="shared" si="7"/>
        <v>11147</v>
      </c>
      <c r="J64" s="76">
        <f t="shared" si="7"/>
        <v>11154</v>
      </c>
      <c r="K64" s="76">
        <f t="shared" si="7"/>
        <v>11167</v>
      </c>
      <c r="L64" s="63">
        <f t="shared" si="7"/>
        <v>11165</v>
      </c>
      <c r="M64" s="76">
        <f t="shared" si="7"/>
        <v>11158</v>
      </c>
      <c r="N64" s="76">
        <f t="shared" si="7"/>
        <v>11152</v>
      </c>
      <c r="O64" s="76">
        <f t="shared" si="7"/>
        <v>11144</v>
      </c>
      <c r="P64" s="76">
        <f t="shared" si="7"/>
        <v>11127</v>
      </c>
      <c r="Q64" s="76">
        <f t="shared" si="7"/>
        <v>11115</v>
      </c>
      <c r="R64" s="76">
        <f t="shared" si="7"/>
        <v>11096</v>
      </c>
      <c r="S64" s="76">
        <f t="shared" si="7"/>
        <v>11084</v>
      </c>
      <c r="T64" s="76">
        <f t="shared" si="7"/>
        <v>11067</v>
      </c>
      <c r="U64" s="76">
        <f t="shared" si="7"/>
        <v>11051</v>
      </c>
      <c r="V64" s="76">
        <f t="shared" si="7"/>
        <v>11035</v>
      </c>
      <c r="W64" s="76">
        <f t="shared" si="7"/>
        <v>11012</v>
      </c>
      <c r="X64" s="76">
        <f t="shared" si="7"/>
        <v>10999</v>
      </c>
      <c r="Y64" s="76">
        <f t="shared" si="7"/>
        <v>10981</v>
      </c>
      <c r="Z64" s="76">
        <f t="shared" si="7"/>
        <v>10965</v>
      </c>
      <c r="AA64" s="63">
        <f t="shared" si="7"/>
        <v>10944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0.154633571881511</v>
      </c>
      <c r="C67" s="38">
        <f t="shared" ref="C67:AA72" si="8">C57/C$64</f>
        <v>0.15423560256757979</v>
      </c>
      <c r="D67" s="38">
        <f t="shared" si="8"/>
        <v>0.15371423413665494</v>
      </c>
      <c r="E67" s="38">
        <f t="shared" si="8"/>
        <v>0.15216216216216216</v>
      </c>
      <c r="F67" s="38">
        <f t="shared" si="8"/>
        <v>0.14922149221492215</v>
      </c>
      <c r="G67" s="38">
        <f t="shared" si="8"/>
        <v>0.14812151716699623</v>
      </c>
      <c r="H67" s="38">
        <f t="shared" si="8"/>
        <v>0.14472975399533131</v>
      </c>
      <c r="I67" s="38">
        <f t="shared" si="8"/>
        <v>0.14317753655692114</v>
      </c>
      <c r="J67" s="38">
        <f t="shared" si="8"/>
        <v>0.1406670252824099</v>
      </c>
      <c r="K67" s="38">
        <f t="shared" si="8"/>
        <v>0.13817497985134772</v>
      </c>
      <c r="L67" s="39">
        <f t="shared" si="8"/>
        <v>0.13533363188535602</v>
      </c>
      <c r="M67" s="38">
        <f t="shared" si="8"/>
        <v>0.13407420684710522</v>
      </c>
      <c r="N67" s="38">
        <f t="shared" si="8"/>
        <v>0.13163558106169296</v>
      </c>
      <c r="O67" s="38">
        <f t="shared" si="8"/>
        <v>0.13164034458004306</v>
      </c>
      <c r="P67" s="38">
        <f t="shared" si="8"/>
        <v>0.12968455109193852</v>
      </c>
      <c r="Q67" s="38">
        <f t="shared" si="8"/>
        <v>0.12964462438146648</v>
      </c>
      <c r="R67" s="38">
        <f t="shared" si="8"/>
        <v>0.12905551550108146</v>
      </c>
      <c r="S67" s="38">
        <f t="shared" si="8"/>
        <v>0.12838325514254781</v>
      </c>
      <c r="T67" s="38">
        <f t="shared" si="8"/>
        <v>0.12803831209903316</v>
      </c>
      <c r="U67" s="38">
        <f t="shared" si="8"/>
        <v>0.12777124242150031</v>
      </c>
      <c r="V67" s="38">
        <f t="shared" si="8"/>
        <v>0.12732215677390121</v>
      </c>
      <c r="W67" s="38">
        <f t="shared" si="8"/>
        <v>0.12722484562295677</v>
      </c>
      <c r="X67" s="38">
        <f t="shared" si="8"/>
        <v>0.12710246386035093</v>
      </c>
      <c r="Y67" s="38">
        <f t="shared" si="8"/>
        <v>0.1269465440305983</v>
      </c>
      <c r="Z67" s="38">
        <f t="shared" si="8"/>
        <v>0.12649338805289559</v>
      </c>
      <c r="AA67" s="39">
        <f t="shared" si="8"/>
        <v>0.1265533625730994</v>
      </c>
    </row>
    <row r="68" spans="1:27" ht="12.75" customHeight="1" x14ac:dyDescent="0.3">
      <c r="A68" s="13" t="s">
        <v>68</v>
      </c>
      <c r="B68" s="38">
        <f t="shared" ref="B68:Q72" si="9">B58/B$64</f>
        <v>0.15916296766011415</v>
      </c>
      <c r="C68" s="38">
        <f t="shared" si="9"/>
        <v>0.15622457282343369</v>
      </c>
      <c r="D68" s="38">
        <f t="shared" si="9"/>
        <v>0.15136745193609533</v>
      </c>
      <c r="E68" s="38">
        <f t="shared" si="9"/>
        <v>0.14990990990990991</v>
      </c>
      <c r="F68" s="38">
        <f t="shared" si="9"/>
        <v>0.15084150841508415</v>
      </c>
      <c r="G68" s="38">
        <f t="shared" si="9"/>
        <v>0.14830127628977172</v>
      </c>
      <c r="H68" s="38">
        <f t="shared" si="9"/>
        <v>0.1499371520919375</v>
      </c>
      <c r="I68" s="38">
        <f t="shared" si="9"/>
        <v>0.14891899165694805</v>
      </c>
      <c r="J68" s="38">
        <f t="shared" si="9"/>
        <v>0.14766003227541688</v>
      </c>
      <c r="K68" s="38">
        <f t="shared" si="9"/>
        <v>0.14712993641980837</v>
      </c>
      <c r="L68" s="39">
        <f t="shared" si="9"/>
        <v>0.14805194805194805</v>
      </c>
      <c r="M68" s="38">
        <f t="shared" si="9"/>
        <v>0.14742785445420326</v>
      </c>
      <c r="N68" s="38">
        <f t="shared" si="9"/>
        <v>0.15010760401721665</v>
      </c>
      <c r="O68" s="38">
        <f t="shared" si="9"/>
        <v>0.14976669059583633</v>
      </c>
      <c r="P68" s="38">
        <f t="shared" si="9"/>
        <v>0.15125370719870584</v>
      </c>
      <c r="Q68" s="38">
        <f t="shared" si="9"/>
        <v>0.15069725596041386</v>
      </c>
      <c r="R68" s="38">
        <f t="shared" si="8"/>
        <v>0.15077505407354003</v>
      </c>
      <c r="S68" s="38">
        <f t="shared" si="8"/>
        <v>0.15066762901479611</v>
      </c>
      <c r="T68" s="38">
        <f t="shared" si="8"/>
        <v>0.1497244058913888</v>
      </c>
      <c r="U68" s="38">
        <f t="shared" si="8"/>
        <v>0.14758845353361685</v>
      </c>
      <c r="V68" s="38">
        <f t="shared" si="8"/>
        <v>0.1471681014952424</v>
      </c>
      <c r="W68" s="38">
        <f t="shared" si="8"/>
        <v>0.14484199055575736</v>
      </c>
      <c r="X68" s="38">
        <f t="shared" si="8"/>
        <v>0.14364942267478861</v>
      </c>
      <c r="Y68" s="38">
        <f t="shared" si="8"/>
        <v>0.14179036517621346</v>
      </c>
      <c r="Z68" s="38">
        <f t="shared" si="8"/>
        <v>0.13999088007295943</v>
      </c>
      <c r="AA68" s="39">
        <f t="shared" si="8"/>
        <v>0.13779239766081872</v>
      </c>
    </row>
    <row r="69" spans="1:27" ht="12.75" customHeight="1" x14ac:dyDescent="0.3">
      <c r="A69" s="13" t="s">
        <v>69</v>
      </c>
      <c r="B69" s="38">
        <f t="shared" si="9"/>
        <v>0.15698885768638463</v>
      </c>
      <c r="C69" s="38">
        <f t="shared" si="8"/>
        <v>0.15803272760148268</v>
      </c>
      <c r="D69" s="38">
        <f t="shared" si="8"/>
        <v>0.16102536329993683</v>
      </c>
      <c r="E69" s="38">
        <f t="shared" si="8"/>
        <v>0.1609009009009009</v>
      </c>
      <c r="F69" s="38">
        <f t="shared" si="8"/>
        <v>0.16191161911619117</v>
      </c>
      <c r="G69" s="38">
        <f t="shared" si="8"/>
        <v>0.16322128348013662</v>
      </c>
      <c r="H69" s="38">
        <f t="shared" si="8"/>
        <v>0.1632249955108637</v>
      </c>
      <c r="I69" s="38">
        <f t="shared" si="8"/>
        <v>0.1626446577554499</v>
      </c>
      <c r="J69" s="38">
        <f t="shared" si="8"/>
        <v>0.16505289582212659</v>
      </c>
      <c r="K69" s="38">
        <f t="shared" si="8"/>
        <v>0.16548759738515267</v>
      </c>
      <c r="L69" s="39">
        <f t="shared" si="8"/>
        <v>0.16497984773846844</v>
      </c>
      <c r="M69" s="38">
        <f t="shared" si="8"/>
        <v>0.16624843161856964</v>
      </c>
      <c r="N69" s="38">
        <f t="shared" si="8"/>
        <v>0.16230272596843615</v>
      </c>
      <c r="O69" s="38">
        <f t="shared" si="8"/>
        <v>0.1613424264178033</v>
      </c>
      <c r="P69" s="38">
        <f t="shared" si="8"/>
        <v>0.15790419699829245</v>
      </c>
      <c r="Q69" s="38">
        <f t="shared" si="8"/>
        <v>0.15528565002249212</v>
      </c>
      <c r="R69" s="38">
        <f t="shared" si="8"/>
        <v>0.15365897620764241</v>
      </c>
      <c r="S69" s="38">
        <f t="shared" si="8"/>
        <v>0.14985564778058463</v>
      </c>
      <c r="T69" s="38">
        <f t="shared" si="8"/>
        <v>0.14909189482244511</v>
      </c>
      <c r="U69" s="38">
        <f t="shared" si="8"/>
        <v>0.15030313998733147</v>
      </c>
      <c r="V69" s="38">
        <f t="shared" si="8"/>
        <v>0.14861803352967828</v>
      </c>
      <c r="W69" s="38">
        <f t="shared" si="8"/>
        <v>0.15056302215764619</v>
      </c>
      <c r="X69" s="38">
        <f t="shared" si="8"/>
        <v>0.15001363760341849</v>
      </c>
      <c r="Y69" s="38">
        <f t="shared" si="8"/>
        <v>0.14916674255532283</v>
      </c>
      <c r="Z69" s="38">
        <f t="shared" si="8"/>
        <v>0.14920200638394893</v>
      </c>
      <c r="AA69" s="39">
        <f t="shared" si="8"/>
        <v>0.15049342105263158</v>
      </c>
    </row>
    <row r="70" spans="1:27" ht="12.75" customHeight="1" x14ac:dyDescent="0.3">
      <c r="A70" s="13" t="s">
        <v>70</v>
      </c>
      <c r="B70" s="38">
        <f t="shared" si="9"/>
        <v>0.23163330011776428</v>
      </c>
      <c r="C70" s="38">
        <f t="shared" si="8"/>
        <v>0.22692342464514961</v>
      </c>
      <c r="D70" s="38">
        <f t="shared" si="8"/>
        <v>0.2210488311219424</v>
      </c>
      <c r="E70" s="38">
        <f t="shared" si="8"/>
        <v>0.21621621621621623</v>
      </c>
      <c r="F70" s="38">
        <f t="shared" si="8"/>
        <v>0.21123211232112321</v>
      </c>
      <c r="G70" s="38">
        <f t="shared" si="8"/>
        <v>0.20438612259572173</v>
      </c>
      <c r="H70" s="38">
        <f t="shared" si="8"/>
        <v>0.19958699946130365</v>
      </c>
      <c r="I70" s="38">
        <f t="shared" si="8"/>
        <v>0.19503005292903922</v>
      </c>
      <c r="J70" s="38">
        <f t="shared" si="8"/>
        <v>0.18872153487538104</v>
      </c>
      <c r="K70" s="38">
        <f t="shared" si="8"/>
        <v>0.18339751052207398</v>
      </c>
      <c r="L70" s="39">
        <f t="shared" si="8"/>
        <v>0.17957904164800717</v>
      </c>
      <c r="M70" s="38">
        <f t="shared" si="8"/>
        <v>0.17556909840473203</v>
      </c>
      <c r="N70" s="38">
        <f t="shared" si="8"/>
        <v>0.17324246771879484</v>
      </c>
      <c r="O70" s="38">
        <f t="shared" si="8"/>
        <v>0.17067480258435033</v>
      </c>
      <c r="P70" s="38">
        <f t="shared" si="8"/>
        <v>0.17093556214613104</v>
      </c>
      <c r="Q70" s="38">
        <f t="shared" si="8"/>
        <v>0.17139001349527666</v>
      </c>
      <c r="R70" s="38">
        <f t="shared" si="8"/>
        <v>0.17312545061283346</v>
      </c>
      <c r="S70" s="38">
        <f t="shared" si="8"/>
        <v>0.17665102850956332</v>
      </c>
      <c r="T70" s="38">
        <f t="shared" si="8"/>
        <v>0.1774645342007771</v>
      </c>
      <c r="U70" s="38">
        <f t="shared" si="8"/>
        <v>0.17907881639670617</v>
      </c>
      <c r="V70" s="38">
        <f t="shared" si="8"/>
        <v>0.18142274580879023</v>
      </c>
      <c r="W70" s="38">
        <f t="shared" si="8"/>
        <v>0.18207410098074828</v>
      </c>
      <c r="X70" s="38">
        <f t="shared" si="8"/>
        <v>0.182198381671061</v>
      </c>
      <c r="Y70" s="38">
        <f t="shared" si="8"/>
        <v>0.18522903196430199</v>
      </c>
      <c r="Z70" s="38">
        <f t="shared" si="8"/>
        <v>0.18622891016871865</v>
      </c>
      <c r="AA70" s="39">
        <f t="shared" si="8"/>
        <v>0.18603801169590642</v>
      </c>
    </row>
    <row r="71" spans="1:27" ht="12.75" customHeight="1" x14ac:dyDescent="0.3">
      <c r="A71" s="13" t="s">
        <v>71</v>
      </c>
      <c r="B71" s="38">
        <f t="shared" si="9"/>
        <v>0.2027357550502763</v>
      </c>
      <c r="C71" s="38">
        <f t="shared" si="8"/>
        <v>0.20405026670282977</v>
      </c>
      <c r="D71" s="38">
        <f t="shared" si="8"/>
        <v>0.20958570268074736</v>
      </c>
      <c r="E71" s="38">
        <f t="shared" si="8"/>
        <v>0.21432432432432433</v>
      </c>
      <c r="F71" s="38">
        <f t="shared" si="8"/>
        <v>0.21357213572135722</v>
      </c>
      <c r="G71" s="38">
        <f t="shared" si="8"/>
        <v>0.21930612978608666</v>
      </c>
      <c r="H71" s="38">
        <f t="shared" si="8"/>
        <v>0.22005746094451428</v>
      </c>
      <c r="I71" s="38">
        <f t="shared" si="8"/>
        <v>0.22499327173230466</v>
      </c>
      <c r="J71" s="38">
        <f t="shared" si="8"/>
        <v>0.22843822843822845</v>
      </c>
      <c r="K71" s="38">
        <f t="shared" si="8"/>
        <v>0.23318706904271513</v>
      </c>
      <c r="L71" s="39">
        <f t="shared" si="8"/>
        <v>0.23412449619346171</v>
      </c>
      <c r="M71" s="38">
        <f t="shared" si="8"/>
        <v>0.23534683635060047</v>
      </c>
      <c r="N71" s="38">
        <f t="shared" si="8"/>
        <v>0.23888091822094693</v>
      </c>
      <c r="O71" s="38">
        <f t="shared" si="8"/>
        <v>0.239770279971285</v>
      </c>
      <c r="P71" s="38">
        <f t="shared" si="8"/>
        <v>0.23905814685000448</v>
      </c>
      <c r="Q71" s="38">
        <f t="shared" si="8"/>
        <v>0.23823661718398562</v>
      </c>
      <c r="R71" s="38">
        <f t="shared" si="8"/>
        <v>0.2349495313626532</v>
      </c>
      <c r="S71" s="38">
        <f t="shared" si="8"/>
        <v>0.23060267051605918</v>
      </c>
      <c r="T71" s="38">
        <f t="shared" si="8"/>
        <v>0.22680039757838619</v>
      </c>
      <c r="U71" s="38">
        <f t="shared" si="8"/>
        <v>0.22260428920459688</v>
      </c>
      <c r="V71" s="38">
        <f t="shared" si="8"/>
        <v>0.21676483914816494</v>
      </c>
      <c r="W71" s="38">
        <f t="shared" si="8"/>
        <v>0.2130403196512895</v>
      </c>
      <c r="X71" s="38">
        <f t="shared" si="8"/>
        <v>0.20929175379579962</v>
      </c>
      <c r="Y71" s="38">
        <f t="shared" si="8"/>
        <v>0.20380657499317001</v>
      </c>
      <c r="Z71" s="38">
        <f t="shared" si="8"/>
        <v>0.19981760145918834</v>
      </c>
      <c r="AA71" s="39">
        <f t="shared" si="8"/>
        <v>0.19736842105263158</v>
      </c>
    </row>
    <row r="72" spans="1:27" ht="12.75" customHeight="1" x14ac:dyDescent="0.3">
      <c r="A72" s="13" t="s">
        <v>72</v>
      </c>
      <c r="B72" s="38">
        <f t="shared" si="9"/>
        <v>9.4845547603949629E-2</v>
      </c>
      <c r="C72" s="38">
        <f t="shared" si="8"/>
        <v>0.10053340565952446</v>
      </c>
      <c r="D72" s="38">
        <f t="shared" si="8"/>
        <v>0.10325841682462317</v>
      </c>
      <c r="E72" s="38">
        <f t="shared" si="8"/>
        <v>0.10648648648648648</v>
      </c>
      <c r="F72" s="38">
        <f t="shared" si="8"/>
        <v>0.11322113221132211</v>
      </c>
      <c r="G72" s="38">
        <f t="shared" si="8"/>
        <v>0.11666367068128708</v>
      </c>
      <c r="H72" s="38">
        <f t="shared" si="8"/>
        <v>0.12246363799604956</v>
      </c>
      <c r="I72" s="38">
        <f t="shared" si="8"/>
        <v>0.12523548936933704</v>
      </c>
      <c r="J72" s="38">
        <f t="shared" si="8"/>
        <v>0.12946028330643716</v>
      </c>
      <c r="K72" s="38">
        <f t="shared" si="8"/>
        <v>0.13262290677890212</v>
      </c>
      <c r="L72" s="39">
        <f t="shared" si="8"/>
        <v>0.13793103448275862</v>
      </c>
      <c r="M72" s="38">
        <f t="shared" si="8"/>
        <v>0.14133357232478938</v>
      </c>
      <c r="N72" s="38">
        <f t="shared" si="8"/>
        <v>0.14383070301291248</v>
      </c>
      <c r="O72" s="38">
        <f t="shared" si="8"/>
        <v>0.14680545585068197</v>
      </c>
      <c r="P72" s="38">
        <f t="shared" si="8"/>
        <v>0.15116383571492764</v>
      </c>
      <c r="Q72" s="38">
        <f t="shared" si="8"/>
        <v>0.15474583895636526</v>
      </c>
      <c r="R72" s="38">
        <f t="shared" si="8"/>
        <v>0.15843547224224946</v>
      </c>
      <c r="S72" s="38">
        <f t="shared" si="8"/>
        <v>0.16383976903644892</v>
      </c>
      <c r="T72" s="38">
        <f t="shared" si="8"/>
        <v>0.16888045540796964</v>
      </c>
      <c r="U72" s="38">
        <f t="shared" si="8"/>
        <v>0.17265405845624832</v>
      </c>
      <c r="V72" s="38">
        <f t="shared" si="8"/>
        <v>0.17870412324422294</v>
      </c>
      <c r="W72" s="38">
        <f t="shared" si="8"/>
        <v>0.1822557210316019</v>
      </c>
      <c r="X72" s="38">
        <f t="shared" si="8"/>
        <v>0.18774434039458132</v>
      </c>
      <c r="Y72" s="38">
        <f t="shared" si="8"/>
        <v>0.19306074128039341</v>
      </c>
      <c r="Z72" s="38">
        <f t="shared" si="8"/>
        <v>0.1982672138622891</v>
      </c>
      <c r="AA72" s="39">
        <f t="shared" si="8"/>
        <v>0.20175438596491227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0.99999999999999989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1818</v>
      </c>
      <c r="C83" s="76">
        <v>1821</v>
      </c>
      <c r="D83" s="76">
        <v>1818</v>
      </c>
      <c r="E83" s="76">
        <v>1811</v>
      </c>
      <c r="F83" s="76">
        <v>1796</v>
      </c>
      <c r="G83" s="76">
        <v>1767</v>
      </c>
      <c r="H83" s="76">
        <v>1755</v>
      </c>
      <c r="I83" s="76">
        <v>1719</v>
      </c>
      <c r="J83" s="76">
        <v>1702</v>
      </c>
      <c r="K83" s="76">
        <v>1678</v>
      </c>
      <c r="L83" s="63">
        <v>1648</v>
      </c>
      <c r="M83" s="76">
        <v>1617</v>
      </c>
      <c r="N83" s="76">
        <v>1601</v>
      </c>
      <c r="O83" s="76">
        <v>1571</v>
      </c>
      <c r="P83" s="76">
        <v>1570</v>
      </c>
      <c r="Q83" s="76">
        <v>1545</v>
      </c>
      <c r="R83" s="76">
        <v>1543</v>
      </c>
      <c r="S83" s="76">
        <v>1535</v>
      </c>
      <c r="T83" s="76">
        <v>1526</v>
      </c>
      <c r="U83" s="76">
        <v>1520</v>
      </c>
      <c r="V83" s="76">
        <v>1514</v>
      </c>
      <c r="W83" s="76">
        <v>1508</v>
      </c>
      <c r="X83" s="76">
        <v>1505</v>
      </c>
      <c r="Y83" s="76">
        <v>1500</v>
      </c>
      <c r="Z83" s="76">
        <v>1496</v>
      </c>
      <c r="AA83" s="63">
        <v>1490</v>
      </c>
    </row>
    <row r="84" spans="1:27" ht="12.75" customHeight="1" x14ac:dyDescent="0.3">
      <c r="A84" s="32" t="s">
        <v>77</v>
      </c>
      <c r="B84" s="76">
        <v>6732</v>
      </c>
      <c r="C84" s="76">
        <v>6742.1643400000003</v>
      </c>
      <c r="D84" s="76">
        <v>6778.6986500000003</v>
      </c>
      <c r="E84" s="76">
        <v>6766</v>
      </c>
      <c r="F84" s="76">
        <v>6748</v>
      </c>
      <c r="G84" s="76">
        <v>6719</v>
      </c>
      <c r="H84" s="76">
        <v>6685</v>
      </c>
      <c r="I84" s="76">
        <v>6666</v>
      </c>
      <c r="J84" s="76">
        <v>6638.4589299999998</v>
      </c>
      <c r="K84" s="76">
        <v>6685.7725899999996</v>
      </c>
      <c r="L84" s="63">
        <v>6706</v>
      </c>
      <c r="M84" s="76">
        <v>6679</v>
      </c>
      <c r="N84" s="76">
        <v>6604</v>
      </c>
      <c r="O84" s="76">
        <v>6562</v>
      </c>
      <c r="P84" s="76">
        <v>6476</v>
      </c>
      <c r="Q84" s="76">
        <v>6418</v>
      </c>
      <c r="R84" s="76">
        <v>6335</v>
      </c>
      <c r="S84" s="76">
        <v>6275</v>
      </c>
      <c r="T84" s="76">
        <v>6226</v>
      </c>
      <c r="U84" s="76">
        <v>6167</v>
      </c>
      <c r="V84" s="76">
        <v>6133</v>
      </c>
      <c r="W84" s="76">
        <v>6101</v>
      </c>
      <c r="X84" s="76">
        <v>6073</v>
      </c>
      <c r="Y84" s="76">
        <v>6068</v>
      </c>
      <c r="Z84" s="76">
        <v>6059</v>
      </c>
      <c r="AA84" s="63">
        <v>6048</v>
      </c>
    </row>
    <row r="85" spans="1:27" ht="12.75" customHeight="1" x14ac:dyDescent="0.3">
      <c r="A85" s="13" t="s">
        <v>78</v>
      </c>
      <c r="B85" s="76">
        <v>2489</v>
      </c>
      <c r="C85" s="76">
        <v>2497.8356600000002</v>
      </c>
      <c r="D85" s="76">
        <v>2482.3013500000002</v>
      </c>
      <c r="E85" s="76">
        <v>2523</v>
      </c>
      <c r="F85" s="76">
        <v>2567</v>
      </c>
      <c r="G85" s="76">
        <v>2640</v>
      </c>
      <c r="H85" s="76">
        <v>2698</v>
      </c>
      <c r="I85" s="76">
        <v>2762</v>
      </c>
      <c r="J85" s="76">
        <v>2813.5410700000002</v>
      </c>
      <c r="K85" s="76">
        <v>2803.22741</v>
      </c>
      <c r="L85" s="63">
        <v>2811</v>
      </c>
      <c r="M85" s="76">
        <v>2862</v>
      </c>
      <c r="N85" s="76">
        <v>2947</v>
      </c>
      <c r="O85" s="76">
        <v>3011</v>
      </c>
      <c r="P85" s="76">
        <v>3081</v>
      </c>
      <c r="Q85" s="76">
        <v>3152</v>
      </c>
      <c r="R85" s="76">
        <v>3218</v>
      </c>
      <c r="S85" s="76">
        <v>3274</v>
      </c>
      <c r="T85" s="76">
        <v>3315</v>
      </c>
      <c r="U85" s="76">
        <v>3364</v>
      </c>
      <c r="V85" s="76">
        <v>3388</v>
      </c>
      <c r="W85" s="76">
        <v>3403</v>
      </c>
      <c r="X85" s="76">
        <v>3421</v>
      </c>
      <c r="Y85" s="76">
        <v>3413</v>
      </c>
      <c r="Z85" s="76">
        <v>3410</v>
      </c>
      <c r="AA85" s="63">
        <v>3406</v>
      </c>
    </row>
    <row r="86" spans="1:27" ht="12.75" customHeight="1" x14ac:dyDescent="0.3">
      <c r="A86" s="13" t="s">
        <v>91</v>
      </c>
      <c r="B86" s="76">
        <v>6732</v>
      </c>
      <c r="C86" s="76">
        <v>6679</v>
      </c>
      <c r="D86" s="76">
        <v>6648</v>
      </c>
      <c r="E86" s="76">
        <v>6621</v>
      </c>
      <c r="F86" s="76">
        <v>6576</v>
      </c>
      <c r="G86" s="76">
        <v>6558</v>
      </c>
      <c r="H86" s="76">
        <v>6515</v>
      </c>
      <c r="I86" s="76">
        <v>6480</v>
      </c>
      <c r="J86" s="76">
        <v>6424</v>
      </c>
      <c r="K86" s="76">
        <v>6391</v>
      </c>
      <c r="L86" s="63">
        <v>6328</v>
      </c>
      <c r="M86" s="76">
        <v>6294</v>
      </c>
      <c r="N86" s="76">
        <v>6229</v>
      </c>
      <c r="O86" s="76">
        <v>6175</v>
      </c>
      <c r="P86" s="76">
        <v>6085</v>
      </c>
      <c r="Q86" s="76">
        <v>6037</v>
      </c>
      <c r="R86" s="76">
        <v>5979</v>
      </c>
      <c r="S86" s="76">
        <v>5918</v>
      </c>
      <c r="T86" s="76">
        <v>5882</v>
      </c>
      <c r="U86" s="76">
        <v>5847</v>
      </c>
      <c r="V86" s="76">
        <v>5822</v>
      </c>
      <c r="W86" s="76">
        <v>5817</v>
      </c>
      <c r="X86" s="76">
        <v>5805</v>
      </c>
      <c r="Y86" s="76">
        <v>5793</v>
      </c>
      <c r="Z86" s="76">
        <v>5795</v>
      </c>
      <c r="AA86" s="63">
        <v>5791</v>
      </c>
    </row>
    <row r="87" spans="1:27" ht="12.75" customHeight="1" x14ac:dyDescent="0.3">
      <c r="A87" s="13" t="s">
        <v>92</v>
      </c>
      <c r="B87" s="76">
        <v>2489</v>
      </c>
      <c r="C87" s="76">
        <v>2561</v>
      </c>
      <c r="D87" s="76">
        <v>2613</v>
      </c>
      <c r="E87" s="76">
        <v>2668</v>
      </c>
      <c r="F87" s="76">
        <v>2739</v>
      </c>
      <c r="G87" s="76">
        <v>2801</v>
      </c>
      <c r="H87" s="76">
        <v>2868</v>
      </c>
      <c r="I87" s="76">
        <v>2948</v>
      </c>
      <c r="J87" s="76">
        <v>3028</v>
      </c>
      <c r="K87" s="76">
        <v>3098</v>
      </c>
      <c r="L87" s="63">
        <v>3189</v>
      </c>
      <c r="M87" s="76">
        <v>3247</v>
      </c>
      <c r="N87" s="76">
        <v>3322</v>
      </c>
      <c r="O87" s="76">
        <v>3398</v>
      </c>
      <c r="P87" s="76">
        <v>3472</v>
      </c>
      <c r="Q87" s="76">
        <v>3533</v>
      </c>
      <c r="R87" s="76">
        <v>3574</v>
      </c>
      <c r="S87" s="76">
        <v>3631</v>
      </c>
      <c r="T87" s="76">
        <v>3659</v>
      </c>
      <c r="U87" s="76">
        <v>3684</v>
      </c>
      <c r="V87" s="76">
        <v>3699</v>
      </c>
      <c r="W87" s="76">
        <v>3687</v>
      </c>
      <c r="X87" s="76">
        <v>3689</v>
      </c>
      <c r="Y87" s="76">
        <v>3688</v>
      </c>
      <c r="Z87" s="76">
        <v>3674</v>
      </c>
      <c r="AA87" s="63">
        <v>3663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0.16468883051000996</v>
      </c>
      <c r="C90" s="38">
        <f t="shared" ref="C90:AA94" si="11">C83/SUM(C$83:C$85)</f>
        <v>0.16463249254136153</v>
      </c>
      <c r="D90" s="38">
        <f t="shared" si="11"/>
        <v>0.16409423233143786</v>
      </c>
      <c r="E90" s="38">
        <f t="shared" si="11"/>
        <v>0.16315315315315315</v>
      </c>
      <c r="F90" s="38">
        <f t="shared" si="11"/>
        <v>0.16164161641616417</v>
      </c>
      <c r="G90" s="38">
        <f t="shared" si="11"/>
        <v>0.15881718497213734</v>
      </c>
      <c r="H90" s="38">
        <f t="shared" si="11"/>
        <v>0.15756868378523972</v>
      </c>
      <c r="I90" s="38">
        <f t="shared" si="11"/>
        <v>0.15421189557728537</v>
      </c>
      <c r="J90" s="38">
        <f t="shared" si="11"/>
        <v>0.15259099874484489</v>
      </c>
      <c r="K90" s="38">
        <f t="shared" si="11"/>
        <v>0.15026417121876959</v>
      </c>
      <c r="L90" s="39">
        <f t="shared" si="11"/>
        <v>0.14760412001791312</v>
      </c>
      <c r="M90" s="38">
        <f t="shared" si="11"/>
        <v>0.14491844416562108</v>
      </c>
      <c r="N90" s="38">
        <f t="shared" si="11"/>
        <v>0.14356169296987087</v>
      </c>
      <c r="O90" s="38">
        <f t="shared" si="11"/>
        <v>0.14097272074659009</v>
      </c>
      <c r="P90" s="38">
        <f t="shared" si="11"/>
        <v>0.14109822953176956</v>
      </c>
      <c r="Q90" s="38">
        <f t="shared" si="11"/>
        <v>0.13900134952766532</v>
      </c>
      <c r="R90" s="38">
        <f t="shared" si="11"/>
        <v>0.1390591204037491</v>
      </c>
      <c r="S90" s="38">
        <f t="shared" si="11"/>
        <v>0.13848791050162396</v>
      </c>
      <c r="T90" s="38">
        <f t="shared" si="11"/>
        <v>0.13788741302972801</v>
      </c>
      <c r="U90" s="38">
        <f t="shared" si="11"/>
        <v>0.13754411365487287</v>
      </c>
      <c r="V90" s="38">
        <f t="shared" si="11"/>
        <v>0.13719981875849568</v>
      </c>
      <c r="W90" s="38">
        <f t="shared" si="11"/>
        <v>0.13694151834362514</v>
      </c>
      <c r="X90" s="38">
        <f t="shared" si="11"/>
        <v>0.13683062096554233</v>
      </c>
      <c r="Y90" s="38">
        <f t="shared" si="11"/>
        <v>0.13659958109461798</v>
      </c>
      <c r="Z90" s="38">
        <f t="shared" si="11"/>
        <v>0.13643410852713178</v>
      </c>
      <c r="AA90" s="39">
        <f t="shared" si="11"/>
        <v>0.13614766081871346</v>
      </c>
    </row>
    <row r="91" spans="1:27" ht="12.75" customHeight="1" x14ac:dyDescent="0.3">
      <c r="A91" s="13" t="s">
        <v>77</v>
      </c>
      <c r="B91" s="38">
        <f t="shared" ref="B91:Q94" si="12">B84/SUM(B$83:B$85)</f>
        <v>0.60983784763112603</v>
      </c>
      <c r="C91" s="38">
        <f t="shared" si="12"/>
        <v>0.60954383328812944</v>
      </c>
      <c r="D91" s="38">
        <f t="shared" si="12"/>
        <v>0.61185112826067334</v>
      </c>
      <c r="E91" s="38">
        <f t="shared" si="12"/>
        <v>0.60954954954954954</v>
      </c>
      <c r="F91" s="38">
        <f t="shared" si="12"/>
        <v>0.60732607326073262</v>
      </c>
      <c r="G91" s="38">
        <f t="shared" si="12"/>
        <v>0.60390077296422795</v>
      </c>
      <c r="H91" s="38">
        <f t="shared" si="12"/>
        <v>0.60019752199676779</v>
      </c>
      <c r="I91" s="38">
        <f t="shared" si="12"/>
        <v>0.59800843276217819</v>
      </c>
      <c r="J91" s="38">
        <f t="shared" si="12"/>
        <v>0.59516397077281691</v>
      </c>
      <c r="K91" s="38">
        <f t="shared" si="12"/>
        <v>0.59870803170054621</v>
      </c>
      <c r="L91" s="39">
        <f t="shared" si="12"/>
        <v>0.60062695924764886</v>
      </c>
      <c r="M91" s="38">
        <f t="shared" si="12"/>
        <v>0.59858397562287147</v>
      </c>
      <c r="N91" s="38">
        <f t="shared" si="12"/>
        <v>0.59218077474892394</v>
      </c>
      <c r="O91" s="38">
        <f t="shared" si="12"/>
        <v>0.5888370423546303</v>
      </c>
      <c r="P91" s="38">
        <f t="shared" si="12"/>
        <v>0.58200772894760489</v>
      </c>
      <c r="Q91" s="38">
        <f t="shared" si="12"/>
        <v>0.57741790373369317</v>
      </c>
      <c r="R91" s="38">
        <f t="shared" si="11"/>
        <v>0.57092645998558034</v>
      </c>
      <c r="S91" s="38">
        <f t="shared" si="11"/>
        <v>0.56613136051966795</v>
      </c>
      <c r="T91" s="38">
        <f t="shared" si="11"/>
        <v>0.56257341646335957</v>
      </c>
      <c r="U91" s="38">
        <f t="shared" si="11"/>
        <v>0.55804904533526378</v>
      </c>
      <c r="V91" s="38">
        <f t="shared" si="11"/>
        <v>0.55577707294970546</v>
      </c>
      <c r="W91" s="38">
        <f t="shared" si="11"/>
        <v>0.55403196512895025</v>
      </c>
      <c r="X91" s="38">
        <f t="shared" si="11"/>
        <v>0.55214110373670333</v>
      </c>
      <c r="Y91" s="38">
        <f t="shared" si="11"/>
        <v>0.55259083872142789</v>
      </c>
      <c r="Z91" s="38">
        <f t="shared" si="11"/>
        <v>0.55257637938896487</v>
      </c>
      <c r="AA91" s="39">
        <f t="shared" si="11"/>
        <v>0.55263157894736847</v>
      </c>
    </row>
    <row r="92" spans="1:27" ht="12.75" customHeight="1" x14ac:dyDescent="0.3">
      <c r="A92" s="13" t="s">
        <v>78</v>
      </c>
      <c r="B92" s="38">
        <f t="shared" si="12"/>
        <v>0.22547332185886404</v>
      </c>
      <c r="C92" s="38">
        <f t="shared" si="11"/>
        <v>0.22582367417050903</v>
      </c>
      <c r="D92" s="38">
        <f t="shared" si="11"/>
        <v>0.22405463940788881</v>
      </c>
      <c r="E92" s="38">
        <f t="shared" si="11"/>
        <v>0.22729729729729731</v>
      </c>
      <c r="F92" s="38">
        <f t="shared" si="11"/>
        <v>0.23103231032310323</v>
      </c>
      <c r="G92" s="38">
        <f t="shared" si="11"/>
        <v>0.23728204206363473</v>
      </c>
      <c r="H92" s="38">
        <f t="shared" si="11"/>
        <v>0.24223379421799246</v>
      </c>
      <c r="I92" s="38">
        <f t="shared" si="11"/>
        <v>0.24777967166053647</v>
      </c>
      <c r="J92" s="38">
        <f t="shared" si="11"/>
        <v>0.25224503048233821</v>
      </c>
      <c r="K92" s="38">
        <f t="shared" si="11"/>
        <v>0.25102779708068418</v>
      </c>
      <c r="L92" s="39">
        <f t="shared" si="11"/>
        <v>0.25176892073443796</v>
      </c>
      <c r="M92" s="38">
        <f t="shared" si="11"/>
        <v>0.25649758021150743</v>
      </c>
      <c r="N92" s="38">
        <f t="shared" si="11"/>
        <v>0.26425753228120519</v>
      </c>
      <c r="O92" s="38">
        <f t="shared" si="11"/>
        <v>0.27019023689877963</v>
      </c>
      <c r="P92" s="38">
        <f t="shared" si="11"/>
        <v>0.27689404152062552</v>
      </c>
      <c r="Q92" s="38">
        <f t="shared" si="11"/>
        <v>0.28358074673864148</v>
      </c>
      <c r="R92" s="38">
        <f t="shared" si="11"/>
        <v>0.29001441961067054</v>
      </c>
      <c r="S92" s="38">
        <f t="shared" si="11"/>
        <v>0.29538072897870804</v>
      </c>
      <c r="T92" s="38">
        <f t="shared" si="11"/>
        <v>0.29953917050691242</v>
      </c>
      <c r="U92" s="38">
        <f t="shared" si="11"/>
        <v>0.30440684100986337</v>
      </c>
      <c r="V92" s="38">
        <f t="shared" si="11"/>
        <v>0.3070231082917988</v>
      </c>
      <c r="W92" s="38">
        <f t="shared" si="11"/>
        <v>0.30902651652742463</v>
      </c>
      <c r="X92" s="38">
        <f t="shared" si="11"/>
        <v>0.31102827529775434</v>
      </c>
      <c r="Y92" s="38">
        <f t="shared" si="11"/>
        <v>0.3108095801839541</v>
      </c>
      <c r="Z92" s="38">
        <f t="shared" si="11"/>
        <v>0.31098951208390335</v>
      </c>
      <c r="AA92" s="39">
        <f t="shared" si="11"/>
        <v>0.31122076023391815</v>
      </c>
    </row>
    <row r="93" spans="1:27" ht="12.75" customHeight="1" x14ac:dyDescent="0.3">
      <c r="A93" s="13" t="s">
        <v>91</v>
      </c>
      <c r="B93" s="38">
        <f t="shared" si="12"/>
        <v>0.60983784763112603</v>
      </c>
      <c r="C93" s="38">
        <f t="shared" si="11"/>
        <v>0.60383328812946391</v>
      </c>
      <c r="D93" s="38">
        <f t="shared" si="11"/>
        <v>0.60005415651232064</v>
      </c>
      <c r="E93" s="38">
        <f t="shared" si="11"/>
        <v>0.5964864864864865</v>
      </c>
      <c r="F93" s="38">
        <f t="shared" si="11"/>
        <v>0.59184591845918455</v>
      </c>
      <c r="G93" s="38">
        <f t="shared" si="11"/>
        <v>0.58943016358080169</v>
      </c>
      <c r="H93" s="38">
        <f t="shared" si="11"/>
        <v>0.58493445861016335</v>
      </c>
      <c r="I93" s="38">
        <f t="shared" si="11"/>
        <v>0.58132232887772495</v>
      </c>
      <c r="J93" s="38">
        <f t="shared" si="11"/>
        <v>0.57593688362919138</v>
      </c>
      <c r="K93" s="38">
        <f t="shared" si="11"/>
        <v>0.57231127429031969</v>
      </c>
      <c r="L93" s="39">
        <f t="shared" si="11"/>
        <v>0.56677115987460813</v>
      </c>
      <c r="M93" s="38">
        <f t="shared" si="11"/>
        <v>0.56407958415486648</v>
      </c>
      <c r="N93" s="38">
        <f t="shared" si="11"/>
        <v>0.55855451936872313</v>
      </c>
      <c r="O93" s="38">
        <f t="shared" si="11"/>
        <v>0.55410983488872934</v>
      </c>
      <c r="P93" s="38">
        <f t="shared" si="11"/>
        <v>0.54686797879032978</v>
      </c>
      <c r="Q93" s="38">
        <f t="shared" si="11"/>
        <v>0.54313990103463783</v>
      </c>
      <c r="R93" s="38">
        <f t="shared" si="11"/>
        <v>0.5388428262436914</v>
      </c>
      <c r="S93" s="38">
        <f t="shared" si="11"/>
        <v>0.53392277156261281</v>
      </c>
      <c r="T93" s="38">
        <f t="shared" si="11"/>
        <v>0.53149001536098306</v>
      </c>
      <c r="U93" s="38">
        <f t="shared" si="11"/>
        <v>0.52909238982897477</v>
      </c>
      <c r="V93" s="38">
        <f t="shared" si="11"/>
        <v>0.52759401903035796</v>
      </c>
      <c r="W93" s="38">
        <f t="shared" si="11"/>
        <v>0.528241917907737</v>
      </c>
      <c r="X93" s="38">
        <f t="shared" si="11"/>
        <v>0.52777525229566324</v>
      </c>
      <c r="Y93" s="38">
        <f t="shared" si="11"/>
        <v>0.5275475821874146</v>
      </c>
      <c r="Z93" s="38">
        <f t="shared" si="11"/>
        <v>0.52849977200182396</v>
      </c>
      <c r="AA93" s="39">
        <f t="shared" si="11"/>
        <v>0.52914839181286555</v>
      </c>
    </row>
    <row r="94" spans="1:27" ht="12.75" customHeight="1" x14ac:dyDescent="0.3">
      <c r="A94" s="13" t="s">
        <v>92</v>
      </c>
      <c r="B94" s="38">
        <f t="shared" si="12"/>
        <v>0.22547332185886404</v>
      </c>
      <c r="C94" s="38">
        <f t="shared" si="11"/>
        <v>0.23153421932917459</v>
      </c>
      <c r="D94" s="38">
        <f t="shared" si="11"/>
        <v>0.23585161115624154</v>
      </c>
      <c r="E94" s="38">
        <f t="shared" si="11"/>
        <v>0.24036036036036035</v>
      </c>
      <c r="F94" s="38">
        <f t="shared" si="11"/>
        <v>0.24651246512465125</v>
      </c>
      <c r="G94" s="38">
        <f t="shared" si="11"/>
        <v>0.25175265144706094</v>
      </c>
      <c r="H94" s="38">
        <f t="shared" si="11"/>
        <v>0.2574968576045969</v>
      </c>
      <c r="I94" s="38">
        <f t="shared" si="11"/>
        <v>0.26446577554498968</v>
      </c>
      <c r="J94" s="38">
        <f t="shared" si="11"/>
        <v>0.27147211762596379</v>
      </c>
      <c r="K94" s="38">
        <f t="shared" si="11"/>
        <v>0.27742455449091075</v>
      </c>
      <c r="L94" s="39">
        <f t="shared" si="11"/>
        <v>0.28562472010747875</v>
      </c>
      <c r="M94" s="38">
        <f t="shared" si="11"/>
        <v>0.29100197167951247</v>
      </c>
      <c r="N94" s="38">
        <f t="shared" si="11"/>
        <v>0.29788378766140605</v>
      </c>
      <c r="O94" s="38">
        <f t="shared" si="11"/>
        <v>0.30491744436468055</v>
      </c>
      <c r="P94" s="38">
        <f t="shared" si="11"/>
        <v>0.31203379167790063</v>
      </c>
      <c r="Q94" s="38">
        <f t="shared" si="11"/>
        <v>0.31785874943769682</v>
      </c>
      <c r="R94" s="38">
        <f t="shared" si="11"/>
        <v>0.32209805335255948</v>
      </c>
      <c r="S94" s="38">
        <f t="shared" si="11"/>
        <v>0.32758931793576324</v>
      </c>
      <c r="T94" s="38">
        <f t="shared" si="11"/>
        <v>0.33062257160928887</v>
      </c>
      <c r="U94" s="38">
        <f t="shared" si="11"/>
        <v>0.33336349651615238</v>
      </c>
      <c r="V94" s="38">
        <f t="shared" si="11"/>
        <v>0.33520616221114635</v>
      </c>
      <c r="W94" s="38">
        <f t="shared" si="11"/>
        <v>0.33481656374863783</v>
      </c>
      <c r="X94" s="38">
        <f t="shared" si="11"/>
        <v>0.33539412673879443</v>
      </c>
      <c r="Y94" s="38">
        <f t="shared" si="11"/>
        <v>0.3358528367179674</v>
      </c>
      <c r="Z94" s="38">
        <f t="shared" si="11"/>
        <v>0.33506611947104425</v>
      </c>
      <c r="AA94" s="39">
        <f t="shared" si="11"/>
        <v>0.33470394736842107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270.05347593582889</v>
      </c>
      <c r="C97" s="76">
        <f t="shared" ref="C97:AA97" si="13">C83/(C84/1000)</f>
        <v>270.09131017414506</v>
      </c>
      <c r="D97" s="76">
        <f t="shared" si="13"/>
        <v>268.19306977158516</v>
      </c>
      <c r="E97" s="76">
        <f t="shared" si="13"/>
        <v>267.66183860478867</v>
      </c>
      <c r="F97" s="76">
        <f t="shared" si="13"/>
        <v>266.15293420272673</v>
      </c>
      <c r="G97" s="76">
        <f t="shared" si="13"/>
        <v>262.98556332787615</v>
      </c>
      <c r="H97" s="76">
        <f t="shared" si="13"/>
        <v>262.52804786836202</v>
      </c>
      <c r="I97" s="76">
        <f t="shared" si="13"/>
        <v>257.87578757875787</v>
      </c>
      <c r="J97" s="76">
        <f t="shared" si="13"/>
        <v>256.3848052608198</v>
      </c>
      <c r="K97" s="76">
        <f t="shared" si="13"/>
        <v>250.98071724871517</v>
      </c>
      <c r="L97" s="63">
        <f t="shared" si="13"/>
        <v>245.75007456009541</v>
      </c>
      <c r="M97" s="76">
        <f t="shared" si="13"/>
        <v>242.10211109447522</v>
      </c>
      <c r="N97" s="76">
        <f t="shared" si="13"/>
        <v>242.42883101150818</v>
      </c>
      <c r="O97" s="76">
        <f t="shared" si="13"/>
        <v>239.4087168546175</v>
      </c>
      <c r="P97" s="76">
        <f t="shared" si="13"/>
        <v>242.43360098826437</v>
      </c>
      <c r="Q97" s="76">
        <f t="shared" si="13"/>
        <v>240.72919912745402</v>
      </c>
      <c r="R97" s="76">
        <f t="shared" si="13"/>
        <v>243.56748224151539</v>
      </c>
      <c r="S97" s="76">
        <f t="shared" si="13"/>
        <v>244.6215139442231</v>
      </c>
      <c r="T97" s="76">
        <f t="shared" si="13"/>
        <v>245.1011885640861</v>
      </c>
      <c r="U97" s="76">
        <f t="shared" si="13"/>
        <v>246.47316361277768</v>
      </c>
      <c r="V97" s="76">
        <f t="shared" si="13"/>
        <v>246.86124245882928</v>
      </c>
      <c r="W97" s="76">
        <f t="shared" si="13"/>
        <v>247.17259465661368</v>
      </c>
      <c r="X97" s="76">
        <f t="shared" si="13"/>
        <v>247.818211756957</v>
      </c>
      <c r="Y97" s="76">
        <f t="shared" si="13"/>
        <v>247.19841793012526</v>
      </c>
      <c r="Z97" s="76">
        <f t="shared" si="13"/>
        <v>246.90542993893382</v>
      </c>
      <c r="AA97" s="63">
        <f t="shared" si="13"/>
        <v>246.36243386243387</v>
      </c>
    </row>
    <row r="98" spans="1:27" ht="12.75" customHeight="1" x14ac:dyDescent="0.3">
      <c r="A98" s="13" t="s">
        <v>78</v>
      </c>
      <c r="B98" s="76">
        <f>B85/(B84/1000)</f>
        <v>369.72667855020796</v>
      </c>
      <c r="C98" s="76">
        <f t="shared" ref="C98:AA98" si="14">C85/(C84/1000)</f>
        <v>370.47979462333899</v>
      </c>
      <c r="D98" s="76">
        <f t="shared" si="14"/>
        <v>366.19142967802532</v>
      </c>
      <c r="E98" s="76">
        <f t="shared" si="14"/>
        <v>372.8938811705587</v>
      </c>
      <c r="F98" s="76">
        <f t="shared" si="14"/>
        <v>380.40901007705986</v>
      </c>
      <c r="G98" s="76">
        <f t="shared" si="14"/>
        <v>392.9156124423277</v>
      </c>
      <c r="H98" s="76">
        <f t="shared" si="14"/>
        <v>403.59012715033657</v>
      </c>
      <c r="I98" s="76">
        <f t="shared" si="14"/>
        <v>414.34143414341435</v>
      </c>
      <c r="J98" s="76">
        <f t="shared" si="14"/>
        <v>423.82442968582171</v>
      </c>
      <c r="K98" s="76">
        <f t="shared" si="14"/>
        <v>419.28249462041606</v>
      </c>
      <c r="L98" s="63">
        <f t="shared" si="14"/>
        <v>419.17685654637637</v>
      </c>
      <c r="M98" s="76">
        <f t="shared" si="14"/>
        <v>428.50726156610267</v>
      </c>
      <c r="N98" s="76">
        <f t="shared" si="14"/>
        <v>446.24470018170803</v>
      </c>
      <c r="O98" s="76">
        <f t="shared" si="14"/>
        <v>458.85400792441328</v>
      </c>
      <c r="P98" s="76">
        <f t="shared" si="14"/>
        <v>475.75663990117357</v>
      </c>
      <c r="Q98" s="76">
        <f t="shared" si="14"/>
        <v>491.11872857588031</v>
      </c>
      <c r="R98" s="76">
        <f t="shared" si="14"/>
        <v>507.97158642462512</v>
      </c>
      <c r="S98" s="76">
        <f t="shared" si="14"/>
        <v>521.75298804780869</v>
      </c>
      <c r="T98" s="76">
        <f t="shared" si="14"/>
        <v>532.44458721490525</v>
      </c>
      <c r="U98" s="76">
        <f t="shared" si="14"/>
        <v>545.48402789038437</v>
      </c>
      <c r="V98" s="76">
        <f t="shared" si="14"/>
        <v>552.42132724604596</v>
      </c>
      <c r="W98" s="76">
        <f t="shared" si="14"/>
        <v>557.77741353876411</v>
      </c>
      <c r="X98" s="76">
        <f t="shared" si="14"/>
        <v>563.31302486415279</v>
      </c>
      <c r="Y98" s="76">
        <f t="shared" si="14"/>
        <v>562.45880026367831</v>
      </c>
      <c r="Z98" s="76">
        <f t="shared" si="14"/>
        <v>562.79914177256967</v>
      </c>
      <c r="AA98" s="63">
        <f t="shared" si="14"/>
        <v>563.1613756613757</v>
      </c>
    </row>
    <row r="99" spans="1:27" ht="12.75" customHeight="1" x14ac:dyDescent="0.3">
      <c r="A99" s="13" t="s">
        <v>80</v>
      </c>
      <c r="B99" s="76">
        <f>SUM(B97:B98)</f>
        <v>639.78015448603685</v>
      </c>
      <c r="C99" s="76">
        <f t="shared" ref="C99:AA99" si="15">SUM(C97:C98)</f>
        <v>640.57110479748405</v>
      </c>
      <c r="D99" s="76">
        <f t="shared" si="15"/>
        <v>634.38449944961053</v>
      </c>
      <c r="E99" s="76">
        <f t="shared" si="15"/>
        <v>640.55571977534737</v>
      </c>
      <c r="F99" s="76">
        <f t="shared" si="15"/>
        <v>646.56194427978653</v>
      </c>
      <c r="G99" s="76">
        <f t="shared" si="15"/>
        <v>655.90117577020385</v>
      </c>
      <c r="H99" s="76">
        <f t="shared" si="15"/>
        <v>666.11817501869859</v>
      </c>
      <c r="I99" s="76">
        <f t="shared" si="15"/>
        <v>672.21722172217221</v>
      </c>
      <c r="J99" s="76">
        <f t="shared" si="15"/>
        <v>680.20923494664157</v>
      </c>
      <c r="K99" s="76">
        <f t="shared" si="15"/>
        <v>670.26321186913128</v>
      </c>
      <c r="L99" s="63">
        <f t="shared" si="15"/>
        <v>664.92693110647178</v>
      </c>
      <c r="M99" s="76">
        <f t="shared" si="15"/>
        <v>670.60937266057795</v>
      </c>
      <c r="N99" s="76">
        <f t="shared" si="15"/>
        <v>688.67353119321615</v>
      </c>
      <c r="O99" s="76">
        <f t="shared" si="15"/>
        <v>698.2627247790308</v>
      </c>
      <c r="P99" s="76">
        <f t="shared" si="15"/>
        <v>718.19024088943797</v>
      </c>
      <c r="Q99" s="76">
        <f t="shared" si="15"/>
        <v>731.84792770333434</v>
      </c>
      <c r="R99" s="76">
        <f t="shared" si="15"/>
        <v>751.53906866614057</v>
      </c>
      <c r="S99" s="76">
        <f t="shared" si="15"/>
        <v>766.37450199203181</v>
      </c>
      <c r="T99" s="76">
        <f t="shared" si="15"/>
        <v>777.54577577899136</v>
      </c>
      <c r="U99" s="76">
        <f t="shared" si="15"/>
        <v>791.95719150316199</v>
      </c>
      <c r="V99" s="76">
        <f t="shared" si="15"/>
        <v>799.28256970487519</v>
      </c>
      <c r="W99" s="76">
        <f t="shared" si="15"/>
        <v>804.95000819537779</v>
      </c>
      <c r="X99" s="76">
        <f t="shared" si="15"/>
        <v>811.13123662110979</v>
      </c>
      <c r="Y99" s="76">
        <f t="shared" si="15"/>
        <v>809.6572181938036</v>
      </c>
      <c r="Z99" s="76">
        <f t="shared" si="15"/>
        <v>809.70457171150349</v>
      </c>
      <c r="AA99" s="63">
        <f t="shared" si="15"/>
        <v>809.52380952380963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2020-03-24T09:07:19Z</dcterms:modified>
</cp:coreProperties>
</file>