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Z72" i="9"/>
  <c r="V72" i="9"/>
  <c r="J72" i="9"/>
  <c r="F72" i="9"/>
  <c r="X71" i="9"/>
  <c r="T71" i="9"/>
  <c r="P71" i="9"/>
  <c r="L71" i="9"/>
  <c r="H71" i="9"/>
  <c r="D71" i="9"/>
  <c r="Z70" i="9"/>
  <c r="N70" i="9"/>
  <c r="J70" i="9"/>
  <c r="AA69" i="9"/>
  <c r="X69" i="9"/>
  <c r="W69" i="9"/>
  <c r="T69" i="9"/>
  <c r="S69" i="9"/>
  <c r="P69" i="9"/>
  <c r="O69" i="9"/>
  <c r="L69" i="9"/>
  <c r="K69" i="9"/>
  <c r="H69" i="9"/>
  <c r="G69" i="9"/>
  <c r="D69" i="9"/>
  <c r="C69" i="9"/>
  <c r="Z68" i="9"/>
  <c r="N68" i="9"/>
  <c r="J68" i="9"/>
  <c r="AA67" i="9"/>
  <c r="X67" i="9"/>
  <c r="W67" i="9"/>
  <c r="T67" i="9"/>
  <c r="S67" i="9"/>
  <c r="P67" i="9"/>
  <c r="O67" i="9"/>
  <c r="L67" i="9"/>
  <c r="K67" i="9"/>
  <c r="H67" i="9"/>
  <c r="G67" i="9"/>
  <c r="D67" i="9"/>
  <c r="C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R70" i="9" s="1"/>
  <c r="Q64" i="9"/>
  <c r="Q72" i="9" s="1"/>
  <c r="P64" i="9"/>
  <c r="P72" i="9" s="1"/>
  <c r="O64" i="9"/>
  <c r="O71" i="9" s="1"/>
  <c r="N64" i="9"/>
  <c r="N72" i="9" s="1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B70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A28" i="9"/>
  <c r="W28" i="9"/>
  <c r="S28" i="9"/>
  <c r="O28" i="9"/>
  <c r="K28" i="9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N24" i="9"/>
  <c r="N28" i="9" s="1"/>
  <c r="N32" i="9" s="1"/>
  <c r="M24" i="9"/>
  <c r="L24" i="9"/>
  <c r="K24" i="9"/>
  <c r="J24" i="9"/>
  <c r="J28" i="9" s="1"/>
  <c r="J32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L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U99" i="8" s="1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M99" i="8" s="1"/>
  <c r="L97" i="8"/>
  <c r="K97" i="8"/>
  <c r="K99" i="8" s="1"/>
  <c r="J97" i="8"/>
  <c r="I97" i="8"/>
  <c r="I99" i="8" s="1"/>
  <c r="H97" i="8"/>
  <c r="H99" i="8" s="1"/>
  <c r="G97" i="8"/>
  <c r="G99" i="8" s="1"/>
  <c r="F97" i="8"/>
  <c r="E97" i="8"/>
  <c r="E99" i="8" s="1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AA71" i="8"/>
  <c r="Z71" i="8"/>
  <c r="W71" i="8"/>
  <c r="V71" i="8"/>
  <c r="S71" i="8"/>
  <c r="R71" i="8"/>
  <c r="O71" i="8"/>
  <c r="N71" i="8"/>
  <c r="K71" i="8"/>
  <c r="J71" i="8"/>
  <c r="G71" i="8"/>
  <c r="F71" i="8"/>
  <c r="C71" i="8"/>
  <c r="B71" i="8"/>
  <c r="X70" i="8"/>
  <c r="T70" i="8"/>
  <c r="I70" i="8"/>
  <c r="H70" i="8"/>
  <c r="AA69" i="8"/>
  <c r="Z69" i="8"/>
  <c r="W69" i="8"/>
  <c r="V69" i="8"/>
  <c r="S69" i="8"/>
  <c r="R69" i="8"/>
  <c r="O69" i="8"/>
  <c r="N69" i="8"/>
  <c r="K69" i="8"/>
  <c r="J69" i="8"/>
  <c r="G69" i="8"/>
  <c r="F69" i="8"/>
  <c r="C69" i="8"/>
  <c r="B69" i="8"/>
  <c r="U68" i="8"/>
  <c r="T68" i="8"/>
  <c r="M68" i="8"/>
  <c r="L68" i="8"/>
  <c r="E68" i="8"/>
  <c r="D68" i="8"/>
  <c r="AA67" i="8"/>
  <c r="Z67" i="8"/>
  <c r="W67" i="8"/>
  <c r="V67" i="8"/>
  <c r="S67" i="8"/>
  <c r="R67" i="8"/>
  <c r="O67" i="8"/>
  <c r="N67" i="8"/>
  <c r="K67" i="8"/>
  <c r="J67" i="8"/>
  <c r="G67" i="8"/>
  <c r="F67" i="8"/>
  <c r="C67" i="8"/>
  <c r="B67" i="8"/>
  <c r="AA64" i="8"/>
  <c r="AA72" i="8" s="1"/>
  <c r="Z64" i="8"/>
  <c r="Z72" i="8" s="1"/>
  <c r="Y64" i="8"/>
  <c r="X64" i="8"/>
  <c r="W64" i="8"/>
  <c r="W72" i="8" s="1"/>
  <c r="V64" i="8"/>
  <c r="V70" i="8" s="1"/>
  <c r="U64" i="8"/>
  <c r="T64" i="8"/>
  <c r="S64" i="8"/>
  <c r="S72" i="8" s="1"/>
  <c r="R64" i="8"/>
  <c r="R72" i="8" s="1"/>
  <c r="Q64" i="8"/>
  <c r="P64" i="8"/>
  <c r="O64" i="8"/>
  <c r="O72" i="8" s="1"/>
  <c r="N64" i="8"/>
  <c r="N70" i="8" s="1"/>
  <c r="M64" i="8"/>
  <c r="L64" i="8"/>
  <c r="K64" i="8"/>
  <c r="K72" i="8" s="1"/>
  <c r="J64" i="8"/>
  <c r="J72" i="8" s="1"/>
  <c r="I64" i="8"/>
  <c r="H64" i="8"/>
  <c r="G64" i="8"/>
  <c r="G72" i="8" s="1"/>
  <c r="F64" i="8"/>
  <c r="F70" i="8" s="1"/>
  <c r="E64" i="8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R28" i="8"/>
  <c r="AA26" i="8"/>
  <c r="Z26" i="8"/>
  <c r="Y26" i="8"/>
  <c r="X26" i="8"/>
  <c r="W26" i="8"/>
  <c r="V26" i="8"/>
  <c r="V28" i="8" s="1"/>
  <c r="U26" i="8"/>
  <c r="T26" i="8"/>
  <c r="S26" i="8"/>
  <c r="R26" i="8"/>
  <c r="Q26" i="8"/>
  <c r="P26" i="8"/>
  <c r="O26" i="8"/>
  <c r="N26" i="8"/>
  <c r="N28" i="8" s="1"/>
  <c r="M26" i="8"/>
  <c r="L26" i="8"/>
  <c r="K26" i="8"/>
  <c r="J26" i="8"/>
  <c r="J28" i="8" s="1"/>
  <c r="J32" i="8" s="1"/>
  <c r="I26" i="8"/>
  <c r="H26" i="8"/>
  <c r="G26" i="8"/>
  <c r="F26" i="8"/>
  <c r="F28" i="8" s="1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W24" i="8"/>
  <c r="V24" i="8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S99" i="7"/>
  <c r="R99" i="7"/>
  <c r="K99" i="7"/>
  <c r="F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X97" i="7"/>
  <c r="X99" i="7" s="1"/>
  <c r="W97" i="7"/>
  <c r="W99" i="7" s="1"/>
  <c r="V97" i="7"/>
  <c r="V99" i="7" s="1"/>
  <c r="U97" i="7"/>
  <c r="T97" i="7"/>
  <c r="T99" i="7" s="1"/>
  <c r="S97" i="7"/>
  <c r="R97" i="7"/>
  <c r="Q97" i="7"/>
  <c r="P97" i="7"/>
  <c r="P99" i="7" s="1"/>
  <c r="O97" i="7"/>
  <c r="O99" i="7" s="1"/>
  <c r="N97" i="7"/>
  <c r="N99" i="7" s="1"/>
  <c r="M97" i="7"/>
  <c r="L97" i="7"/>
  <c r="L99" i="7" s="1"/>
  <c r="K97" i="7"/>
  <c r="J97" i="7"/>
  <c r="J99" i="7" s="1"/>
  <c r="I97" i="7"/>
  <c r="H97" i="7"/>
  <c r="H99" i="7" s="1"/>
  <c r="G97" i="7"/>
  <c r="G99" i="7" s="1"/>
  <c r="F97" i="7"/>
  <c r="E97" i="7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T72" i="7"/>
  <c r="P72" i="7"/>
  <c r="L72" i="7"/>
  <c r="Z71" i="7"/>
  <c r="V71" i="7"/>
  <c r="R71" i="7"/>
  <c r="N71" i="7"/>
  <c r="K71" i="7"/>
  <c r="J71" i="7"/>
  <c r="F71" i="7"/>
  <c r="B71" i="7"/>
  <c r="T70" i="7"/>
  <c r="S70" i="7"/>
  <c r="K70" i="7"/>
  <c r="H70" i="7"/>
  <c r="D70" i="7"/>
  <c r="Z69" i="7"/>
  <c r="W69" i="7"/>
  <c r="V69" i="7"/>
  <c r="R69" i="7"/>
  <c r="N69" i="7"/>
  <c r="J69" i="7"/>
  <c r="F69" i="7"/>
  <c r="B69" i="7"/>
  <c r="X68" i="7"/>
  <c r="T68" i="7"/>
  <c r="L68" i="7"/>
  <c r="D68" i="7"/>
  <c r="C68" i="7"/>
  <c r="Z67" i="7"/>
  <c r="W67" i="7"/>
  <c r="V67" i="7"/>
  <c r="R67" i="7"/>
  <c r="N67" i="7"/>
  <c r="J67" i="7"/>
  <c r="F67" i="7"/>
  <c r="C67" i="7"/>
  <c r="B67" i="7"/>
  <c r="AA64" i="7"/>
  <c r="AA70" i="7" s="1"/>
  <c r="Z64" i="7"/>
  <c r="Z72" i="7" s="1"/>
  <c r="Y64" i="7"/>
  <c r="Y72" i="7" s="1"/>
  <c r="X64" i="7"/>
  <c r="W64" i="7"/>
  <c r="W72" i="7" s="1"/>
  <c r="V64" i="7"/>
  <c r="V72" i="7" s="1"/>
  <c r="U64" i="7"/>
  <c r="U71" i="7" s="1"/>
  <c r="T64" i="7"/>
  <c r="S64" i="7"/>
  <c r="S72" i="7" s="1"/>
  <c r="R64" i="7"/>
  <c r="R72" i="7" s="1"/>
  <c r="Q64" i="7"/>
  <c r="P64" i="7"/>
  <c r="O64" i="7"/>
  <c r="O67" i="7" s="1"/>
  <c r="N64" i="7"/>
  <c r="N72" i="7" s="1"/>
  <c r="M64" i="7"/>
  <c r="M70" i="7" s="1"/>
  <c r="L64" i="7"/>
  <c r="K64" i="7"/>
  <c r="K67" i="7" s="1"/>
  <c r="J64" i="7"/>
  <c r="J72" i="7" s="1"/>
  <c r="I64" i="7"/>
  <c r="I70" i="7" s="1"/>
  <c r="H64" i="7"/>
  <c r="G64" i="7"/>
  <c r="G72" i="7" s="1"/>
  <c r="F64" i="7"/>
  <c r="F72" i="7" s="1"/>
  <c r="E64" i="7"/>
  <c r="E69" i="7" s="1"/>
  <c r="D64" i="7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T28" i="7"/>
  <c r="P28" i="7"/>
  <c r="L28" i="7"/>
  <c r="L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Z28" i="7" s="1"/>
  <c r="Z32" i="7" s="1"/>
  <c r="Y25" i="7"/>
  <c r="X25" i="7"/>
  <c r="W25" i="7"/>
  <c r="V25" i="7"/>
  <c r="V28" i="7" s="1"/>
  <c r="V32" i="7" s="1"/>
  <c r="U25" i="7"/>
  <c r="T25" i="7"/>
  <c r="S25" i="7"/>
  <c r="R25" i="7"/>
  <c r="R28" i="7" s="1"/>
  <c r="R32" i="7" s="1"/>
  <c r="Q25" i="7"/>
  <c r="P25" i="7"/>
  <c r="O25" i="7"/>
  <c r="N25" i="7"/>
  <c r="N28" i="7" s="1"/>
  <c r="N32" i="7" s="1"/>
  <c r="M25" i="7"/>
  <c r="L25" i="7"/>
  <c r="K25" i="7"/>
  <c r="J25" i="7"/>
  <c r="J28" i="7" s="1"/>
  <c r="J32" i="7" s="1"/>
  <c r="I25" i="7"/>
  <c r="H25" i="7"/>
  <c r="G25" i="7"/>
  <c r="F25" i="7"/>
  <c r="F28" i="7" s="1"/>
  <c r="F32" i="7" s="1"/>
  <c r="E25" i="7"/>
  <c r="D25" i="7"/>
  <c r="C25" i="7"/>
  <c r="AA24" i="7"/>
  <c r="AA28" i="7" s="1"/>
  <c r="AA32" i="7" s="1"/>
  <c r="Z24" i="7"/>
  <c r="Y24" i="7"/>
  <c r="X24" i="7"/>
  <c r="X28" i="7" s="1"/>
  <c r="X32" i="7" s="1"/>
  <c r="W24" i="7"/>
  <c r="W28" i="7" s="1"/>
  <c r="W32" i="7" s="1"/>
  <c r="V24" i="7"/>
  <c r="U24" i="7"/>
  <c r="T24" i="7"/>
  <c r="S24" i="7"/>
  <c r="S28" i="7" s="1"/>
  <c r="S32" i="7" s="1"/>
  <c r="R24" i="7"/>
  <c r="Q24" i="7"/>
  <c r="P24" i="7"/>
  <c r="O24" i="7"/>
  <c r="O28" i="7" s="1"/>
  <c r="O32" i="7" s="1"/>
  <c r="N24" i="7"/>
  <c r="M24" i="7"/>
  <c r="L24" i="7"/>
  <c r="K24" i="7"/>
  <c r="K28" i="7" s="1"/>
  <c r="K32" i="7" s="1"/>
  <c r="J24" i="7"/>
  <c r="I24" i="7"/>
  <c r="H24" i="7"/>
  <c r="H28" i="7" s="1"/>
  <c r="G24" i="7"/>
  <c r="G28" i="7" s="1"/>
  <c r="G32" i="7" s="1"/>
  <c r="F24" i="7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P32" i="7" s="1"/>
  <c r="O14" i="7"/>
  <c r="N14" i="7"/>
  <c r="M14" i="7"/>
  <c r="L14" i="7"/>
  <c r="K14" i="7"/>
  <c r="J14" i="7"/>
  <c r="I14" i="7"/>
  <c r="H14" i="7"/>
  <c r="H32" i="7" s="1"/>
  <c r="G14" i="7"/>
  <c r="F14" i="7"/>
  <c r="E14" i="7"/>
  <c r="D14" i="7"/>
  <c r="C14" i="7"/>
  <c r="I68" i="7" l="1"/>
  <c r="Y67" i="7"/>
  <c r="Y74" i="7" s="1"/>
  <c r="S68" i="7"/>
  <c r="Y68" i="7"/>
  <c r="M69" i="7"/>
  <c r="S69" i="7"/>
  <c r="Y69" i="7"/>
  <c r="E70" i="7"/>
  <c r="S71" i="7"/>
  <c r="O72" i="7"/>
  <c r="U72" i="7"/>
  <c r="Z32" i="8"/>
  <c r="M72" i="7"/>
  <c r="M71" i="7"/>
  <c r="Y71" i="7"/>
  <c r="K69" i="7"/>
  <c r="K68" i="7"/>
  <c r="K74" i="7" s="1"/>
  <c r="AA69" i="7"/>
  <c r="AA68" i="7"/>
  <c r="M67" i="7"/>
  <c r="M68" i="7"/>
  <c r="O70" i="7"/>
  <c r="I71" i="7"/>
  <c r="I72" i="7"/>
  <c r="R32" i="8"/>
  <c r="C32" i="9"/>
  <c r="S32" i="9"/>
  <c r="X74" i="9"/>
  <c r="T32" i="7"/>
  <c r="E68" i="7"/>
  <c r="E67" i="7"/>
  <c r="Q70" i="7"/>
  <c r="Q69" i="7"/>
  <c r="U68" i="7"/>
  <c r="U67" i="7"/>
  <c r="Q67" i="7"/>
  <c r="Q68" i="7"/>
  <c r="Y70" i="7"/>
  <c r="E71" i="7"/>
  <c r="E72" i="7"/>
  <c r="M28" i="7"/>
  <c r="M32" i="7" s="1"/>
  <c r="G71" i="7"/>
  <c r="G70" i="7"/>
  <c r="W71" i="7"/>
  <c r="W74" i="7" s="1"/>
  <c r="W70" i="7"/>
  <c r="G67" i="7"/>
  <c r="S67" i="7"/>
  <c r="G68" i="7"/>
  <c r="G69" i="7"/>
  <c r="U69" i="7"/>
  <c r="U70" i="7"/>
  <c r="O71" i="7"/>
  <c r="AA71" i="7"/>
  <c r="D71" i="7"/>
  <c r="D69" i="7"/>
  <c r="D67" i="7"/>
  <c r="D74" i="7" s="1"/>
  <c r="H71" i="7"/>
  <c r="H69" i="7"/>
  <c r="H67" i="7"/>
  <c r="H72" i="7"/>
  <c r="L71" i="7"/>
  <c r="L69" i="7"/>
  <c r="L67" i="7"/>
  <c r="L70" i="7"/>
  <c r="P71" i="7"/>
  <c r="P69" i="7"/>
  <c r="P67" i="7"/>
  <c r="P68" i="7"/>
  <c r="T71" i="7"/>
  <c r="T69" i="7"/>
  <c r="T67" i="7"/>
  <c r="T74" i="7" s="1"/>
  <c r="X71" i="7"/>
  <c r="X69" i="7"/>
  <c r="X67" i="7"/>
  <c r="X72" i="7"/>
  <c r="I67" i="7"/>
  <c r="I74" i="7" s="1"/>
  <c r="AA67" i="7"/>
  <c r="H68" i="7"/>
  <c r="O68" i="7"/>
  <c r="O74" i="7" s="1"/>
  <c r="W68" i="7"/>
  <c r="C69" i="7"/>
  <c r="I69" i="7"/>
  <c r="O69" i="7"/>
  <c r="C70" i="7"/>
  <c r="P70" i="7"/>
  <c r="X70" i="7"/>
  <c r="C71" i="7"/>
  <c r="C74" i="7" s="1"/>
  <c r="Q71" i="7"/>
  <c r="D72" i="7"/>
  <c r="K72" i="7"/>
  <c r="Q72" i="7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F32" i="8"/>
  <c r="N32" i="8"/>
  <c r="V32" i="8"/>
  <c r="H72" i="8"/>
  <c r="H71" i="8"/>
  <c r="H69" i="8"/>
  <c r="H67" i="8"/>
  <c r="P72" i="8"/>
  <c r="P71" i="8"/>
  <c r="P69" i="8"/>
  <c r="P67" i="8"/>
  <c r="X72" i="8"/>
  <c r="X71" i="8"/>
  <c r="X69" i="8"/>
  <c r="X67" i="8"/>
  <c r="D72" i="8"/>
  <c r="D71" i="8"/>
  <c r="D69" i="8"/>
  <c r="D67" i="8"/>
  <c r="L72" i="8"/>
  <c r="L71" i="8"/>
  <c r="L69" i="8"/>
  <c r="L67" i="8"/>
  <c r="T72" i="8"/>
  <c r="T71" i="8"/>
  <c r="T69" i="8"/>
  <c r="T67" i="8"/>
  <c r="H68" i="8"/>
  <c r="P68" i="8"/>
  <c r="X68" i="8"/>
  <c r="D70" i="8"/>
  <c r="L70" i="8"/>
  <c r="E99" i="7"/>
  <c r="I99" i="7"/>
  <c r="M99" i="7"/>
  <c r="Q99" i="7"/>
  <c r="U99" i="7"/>
  <c r="Y99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E72" i="8"/>
  <c r="E71" i="8"/>
  <c r="E69" i="8"/>
  <c r="E67" i="8"/>
  <c r="I71" i="8"/>
  <c r="I69" i="8"/>
  <c r="I67" i="8"/>
  <c r="I72" i="8"/>
  <c r="M72" i="8"/>
  <c r="M71" i="8"/>
  <c r="M69" i="8"/>
  <c r="M67" i="8"/>
  <c r="M70" i="8"/>
  <c r="Q71" i="8"/>
  <c r="Q69" i="8"/>
  <c r="Q67" i="8"/>
  <c r="Q72" i="8"/>
  <c r="Q70" i="8"/>
  <c r="U72" i="8"/>
  <c r="U71" i="8"/>
  <c r="U69" i="8"/>
  <c r="U67" i="8"/>
  <c r="U70" i="8"/>
  <c r="Y71" i="8"/>
  <c r="Y69" i="8"/>
  <c r="Y67" i="8"/>
  <c r="Y72" i="8"/>
  <c r="Y70" i="8"/>
  <c r="C74" i="8"/>
  <c r="I68" i="8"/>
  <c r="Q68" i="8"/>
  <c r="Y68" i="8"/>
  <c r="E70" i="8"/>
  <c r="P70" i="8"/>
  <c r="G32" i="9"/>
  <c r="W32" i="9"/>
  <c r="AA74" i="9"/>
  <c r="B68" i="7"/>
  <c r="F68" i="7"/>
  <c r="F74" i="7" s="1"/>
  <c r="J68" i="7"/>
  <c r="J74" i="7" s="1"/>
  <c r="N68" i="7"/>
  <c r="N74" i="7" s="1"/>
  <c r="R68" i="7"/>
  <c r="V68" i="7"/>
  <c r="Z68" i="7"/>
  <c r="Z74" i="7" s="1"/>
  <c r="B70" i="7"/>
  <c r="F70" i="7"/>
  <c r="J70" i="7"/>
  <c r="N70" i="7"/>
  <c r="R70" i="7"/>
  <c r="V70" i="7"/>
  <c r="Z70" i="7"/>
  <c r="B68" i="8"/>
  <c r="B74" i="8" s="1"/>
  <c r="F68" i="8"/>
  <c r="F74" i="8" s="1"/>
  <c r="J68" i="8"/>
  <c r="N68" i="8"/>
  <c r="N74" i="8" s="1"/>
  <c r="R68" i="8"/>
  <c r="V68" i="8"/>
  <c r="V74" i="8" s="1"/>
  <c r="Z68" i="8"/>
  <c r="Z74" i="8" s="1"/>
  <c r="B70" i="8"/>
  <c r="J70" i="8"/>
  <c r="J74" i="8" s="1"/>
  <c r="R70" i="8"/>
  <c r="R74" i="8" s="1"/>
  <c r="Z70" i="8"/>
  <c r="B99" i="8"/>
  <c r="F99" i="8"/>
  <c r="J99" i="8"/>
  <c r="N99" i="8"/>
  <c r="R99" i="8"/>
  <c r="V99" i="8"/>
  <c r="Z99" i="8"/>
  <c r="D28" i="9"/>
  <c r="D32" i="9" s="1"/>
  <c r="H28" i="9"/>
  <c r="H32" i="9" s="1"/>
  <c r="L28" i="9"/>
  <c r="L32" i="9" s="1"/>
  <c r="P28" i="9"/>
  <c r="P32" i="9" s="1"/>
  <c r="T28" i="9"/>
  <c r="T32" i="9" s="1"/>
  <c r="X28" i="9"/>
  <c r="X32" i="9" s="1"/>
  <c r="K32" i="9"/>
  <c r="AA32" i="9"/>
  <c r="B68" i="9"/>
  <c r="R68" i="9"/>
  <c r="B99" i="9"/>
  <c r="F99" i="9"/>
  <c r="J99" i="9"/>
  <c r="N99" i="9"/>
  <c r="R99" i="9"/>
  <c r="V99" i="9"/>
  <c r="Z99" i="9"/>
  <c r="C68" i="8"/>
  <c r="G68" i="8"/>
  <c r="G74" i="8" s="1"/>
  <c r="K68" i="8"/>
  <c r="K74" i="8" s="1"/>
  <c r="O68" i="8"/>
  <c r="S68" i="8"/>
  <c r="S74" i="8" s="1"/>
  <c r="W68" i="8"/>
  <c r="W74" i="8" s="1"/>
  <c r="AA68" i="8"/>
  <c r="AA74" i="8" s="1"/>
  <c r="C70" i="8"/>
  <c r="G70" i="8"/>
  <c r="K70" i="8"/>
  <c r="O70" i="8"/>
  <c r="O74" i="8" s="1"/>
  <c r="S70" i="8"/>
  <c r="W70" i="8"/>
  <c r="AA70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F71" i="9"/>
  <c r="F69" i="9"/>
  <c r="F67" i="9"/>
  <c r="F74" i="9" s="1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F68" i="9"/>
  <c r="V68" i="9"/>
  <c r="F70" i="9"/>
  <c r="V70" i="9"/>
  <c r="B72" i="9"/>
  <c r="R72" i="9"/>
  <c r="E67" i="9"/>
  <c r="I67" i="9"/>
  <c r="M67" i="9"/>
  <c r="Q67" i="9"/>
  <c r="Q74" i="9" s="1"/>
  <c r="U67" i="9"/>
  <c r="Y67" i="9"/>
  <c r="C68" i="9"/>
  <c r="C74" i="9" s="1"/>
  <c r="G68" i="9"/>
  <c r="G74" i="9" s="1"/>
  <c r="K68" i="9"/>
  <c r="K74" i="9" s="1"/>
  <c r="O68" i="9"/>
  <c r="O74" i="9" s="1"/>
  <c r="S68" i="9"/>
  <c r="S74" i="9" s="1"/>
  <c r="W68" i="9"/>
  <c r="W74" i="9" s="1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D70" i="9"/>
  <c r="H70" i="9"/>
  <c r="L70" i="9"/>
  <c r="P70" i="9"/>
  <c r="T70" i="9"/>
  <c r="X70" i="9"/>
  <c r="E68" i="9"/>
  <c r="I68" i="9"/>
  <c r="M68" i="9"/>
  <c r="Q68" i="9"/>
  <c r="U68" i="9"/>
  <c r="Y68" i="9"/>
  <c r="E70" i="9"/>
  <c r="I70" i="9"/>
  <c r="M70" i="9"/>
  <c r="Q70" i="9"/>
  <c r="U70" i="9"/>
  <c r="Y70" i="9"/>
  <c r="V74" i="9" l="1"/>
  <c r="M74" i="9"/>
  <c r="M74" i="8"/>
  <c r="P74" i="7"/>
  <c r="H74" i="7"/>
  <c r="S74" i="7"/>
  <c r="E74" i="7"/>
  <c r="L74" i="9"/>
  <c r="Y74" i="9"/>
  <c r="I74" i="9"/>
  <c r="N74" i="9"/>
  <c r="V74" i="7"/>
  <c r="I74" i="8"/>
  <c r="AA74" i="7"/>
  <c r="X74" i="7"/>
  <c r="G74" i="7"/>
  <c r="M74" i="7"/>
  <c r="Q74" i="7"/>
  <c r="Q74" i="8"/>
  <c r="E74" i="8"/>
  <c r="L74" i="7"/>
  <c r="U74" i="7"/>
  <c r="U74" i="9"/>
  <c r="E74" i="9"/>
  <c r="R74" i="9"/>
  <c r="B74" i="9"/>
  <c r="R74" i="7"/>
  <c r="B74" i="7"/>
  <c r="Y74" i="8"/>
  <c r="U74" i="8"/>
  <c r="T74" i="8"/>
  <c r="L74" i="8"/>
  <c r="D74" i="8"/>
  <c r="X74" i="8"/>
  <c r="P74" i="8"/>
  <c r="H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<sst xmlns="http://schemas.openxmlformats.org/spreadsheetml/2006/main" count="1660" uniqueCount="104">
  <si>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</si>
  <si>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</si>
  <si>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</si>
  <si>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</si>
  <si>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</si>
  <si>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</si>
  <si>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</si>
  <si>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</si>
  <si>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</si>
  <si>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</si>
  <si>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</si>
  <si>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</si>
  <si>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</si>
  <si>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</si>
  <si>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</si>
  <si>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</si>
  <si>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</si>
  <si>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</si>
  <si>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</si>
  <si>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</si>
  <si>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</si>
  <si>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</si>
  <si>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</si>
  <si>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</si>
  <si>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</si>
  <si>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</si>
  <si>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</si>
  <si>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</si>
  <si>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</si>
  <si>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</si>
  <si>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</si>
  <si>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</si>
  <si>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</si>
  <si>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</si>
  <si>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</si>
  <si>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</si>
  <si>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</si>
  <si>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</si>
  <si>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</si>
  <si>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</si>
  <si>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</si>
  <si>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</si>
  <si>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</si>
  <si>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</si>
  <si>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</si>
  <si>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</si>
  <si>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</si>
  <si>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</si>
  <si>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</si>
  <si>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</si>
  <si>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</si>
  <si>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</si>
  <si>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</si>
  <si>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</si>
  <si>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</si>
  <si>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</si>
  <si>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</si>
  <si>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</si>
  <si>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</si>
  <si>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</si>
  <si>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</si>
  <si>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</si>
  <si>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</si>
  <si>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</si>
  <si>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</si>
  <si>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</si>
  <si>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</si>
  <si>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</si>
  <si>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</si>
  <si>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</si>
  <si>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</si>
  <si>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</si>
  <si>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</si>
  <si>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</si>
  <si>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</si>
  <si>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</si>
  <si>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</si>
  <si>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</si>
  <si>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</si>
  <si>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</si>
  <si>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</si>
  <si>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</si>
  <si>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</si>
  <si>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</si>
  <si>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</si>
  <si>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</si>
  <si>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</si>
  <si>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</si>
  <si>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</si>
  <si>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</si>
  <si>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</si>
  <si>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</si>
  <si>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</si>
  <si>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</si>
  <si>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</si>
  <si>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</si>
  <si>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</si>
  <si>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</si>
  <si>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</si>
  <si>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</si>
  <si>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Tayside (S08000027), Persons</t>
  </si>
  <si>
    <t>© Crown Copyright 2020</t>
  </si>
  <si>
    <t>Summary table for Tayside (S08000027), Females</t>
  </si>
  <si>
    <t>Summary table for Tayside (S08000027),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</si>
</sst>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416080</v>
      </c>
      <c r="D10" s="76">
        <v>416587</v>
      </c>
      <c r="E10" s="76">
        <v>416770</v>
      </c>
      <c r="F10" s="76">
        <v>416792</v>
      </c>
      <c r="G10" s="76">
        <v>416803</v>
      </c>
      <c r="H10" s="76">
        <v>416817</v>
      </c>
      <c r="I10" s="76">
        <v>416759</v>
      </c>
      <c r="J10" s="76">
        <v>416670</v>
      </c>
      <c r="K10" s="76">
        <v>416566</v>
      </c>
      <c r="L10" s="63">
        <v>416436</v>
      </c>
      <c r="M10" s="76">
        <v>416267</v>
      </c>
      <c r="N10" s="76">
        <v>416087</v>
      </c>
      <c r="O10" s="76">
        <v>415833</v>
      </c>
      <c r="P10" s="76">
        <v>415543</v>
      </c>
      <c r="Q10" s="76">
        <v>415183</v>
      </c>
      <c r="R10" s="76">
        <v>414787</v>
      </c>
      <c r="S10" s="76">
        <v>414352</v>
      </c>
      <c r="T10" s="76">
        <v>413847</v>
      </c>
      <c r="U10" s="76">
        <v>413310</v>
      </c>
      <c r="V10" s="76">
        <v>412712</v>
      </c>
      <c r="W10" s="76">
        <v>412125</v>
      </c>
      <c r="X10" s="76">
        <v>411569</v>
      </c>
      <c r="Y10" s="76">
        <v>410999</v>
      </c>
      <c r="Z10" s="76">
        <v>410461</v>
      </c>
      <c r="AA10" s="63">
        <v>409944</v>
      </c>
    </row>
    <row r="11" spans="1:27" ht="12.75" customHeight="1" x14ac:dyDescent="0.3">
      <c r="A11" s="6" t="s">
        <v>55</v>
      </c>
      <c r="B11" s="25"/>
      <c r="C11" s="76">
        <v>3651</v>
      </c>
      <c r="D11" s="76">
        <v>3679</v>
      </c>
      <c r="E11" s="76">
        <v>3660</v>
      </c>
      <c r="F11" s="76">
        <v>3636</v>
      </c>
      <c r="G11" s="76">
        <v>3618</v>
      </c>
      <c r="H11" s="76">
        <v>3605</v>
      </c>
      <c r="I11" s="76">
        <v>3592</v>
      </c>
      <c r="J11" s="76">
        <v>3580</v>
      </c>
      <c r="K11" s="76">
        <v>3552</v>
      </c>
      <c r="L11" s="63">
        <v>3535</v>
      </c>
      <c r="M11" s="76">
        <v>3516</v>
      </c>
      <c r="N11" s="76">
        <v>3499</v>
      </c>
      <c r="O11" s="76">
        <v>3473</v>
      </c>
      <c r="P11" s="76">
        <v>3460</v>
      </c>
      <c r="Q11" s="76">
        <v>3444</v>
      </c>
      <c r="R11" s="76">
        <v>3440</v>
      </c>
      <c r="S11" s="76">
        <v>3435</v>
      </c>
      <c r="T11" s="76">
        <v>3435</v>
      </c>
      <c r="U11" s="76">
        <v>3431</v>
      </c>
      <c r="V11" s="76">
        <v>3438</v>
      </c>
      <c r="W11" s="76">
        <v>3444</v>
      </c>
      <c r="X11" s="76">
        <v>3455</v>
      </c>
      <c r="Y11" s="76">
        <v>3459</v>
      </c>
      <c r="Z11" s="76">
        <v>3462</v>
      </c>
      <c r="AA11" s="63">
        <v>3456</v>
      </c>
    </row>
    <row r="12" spans="1:27" ht="12.75" customHeight="1" x14ac:dyDescent="0.3">
      <c r="A12" s="6" t="s">
        <v>56</v>
      </c>
      <c r="B12" s="25"/>
      <c r="C12" s="76">
        <v>4586</v>
      </c>
      <c r="D12" s="76">
        <v>4768</v>
      </c>
      <c r="E12" s="76">
        <v>4807</v>
      </c>
      <c r="F12" s="76">
        <v>4799</v>
      </c>
      <c r="G12" s="76">
        <v>4783</v>
      </c>
      <c r="H12" s="76">
        <v>4851</v>
      </c>
      <c r="I12" s="76">
        <v>4874</v>
      </c>
      <c r="J12" s="76">
        <v>4883</v>
      </c>
      <c r="K12" s="76">
        <v>4901</v>
      </c>
      <c r="L12" s="63">
        <v>4942</v>
      </c>
      <c r="M12" s="76">
        <v>4956</v>
      </c>
      <c r="N12" s="76">
        <v>4999</v>
      </c>
      <c r="O12" s="76">
        <v>4985</v>
      </c>
      <c r="P12" s="76">
        <v>5034</v>
      </c>
      <c r="Q12" s="76">
        <v>5053</v>
      </c>
      <c r="R12" s="76">
        <v>5077</v>
      </c>
      <c r="S12" s="76">
        <v>5133</v>
      </c>
      <c r="T12" s="76">
        <v>5158</v>
      </c>
      <c r="U12" s="76">
        <v>5196</v>
      </c>
      <c r="V12" s="76">
        <v>5207</v>
      </c>
      <c r="W12" s="76">
        <v>5202</v>
      </c>
      <c r="X12" s="76">
        <v>5221</v>
      </c>
      <c r="Y12" s="76">
        <v>5224</v>
      </c>
      <c r="Z12" s="76">
        <v>5222</v>
      </c>
      <c r="AA12" s="63">
        <v>5290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-935</v>
      </c>
      <c r="D14" s="76">
        <f t="shared" ref="D14:AA14" si="0">D11-D12</f>
        <v>-1089</v>
      </c>
      <c r="E14" s="76">
        <f t="shared" si="0"/>
        <v>-1147</v>
      </c>
      <c r="F14" s="76">
        <f t="shared" si="0"/>
        <v>-1163</v>
      </c>
      <c r="G14" s="76">
        <f t="shared" si="0"/>
        <v>-1165</v>
      </c>
      <c r="H14" s="76">
        <f t="shared" si="0"/>
        <v>-1246</v>
      </c>
      <c r="I14" s="76">
        <f t="shared" si="0"/>
        <v>-1282</v>
      </c>
      <c r="J14" s="76">
        <f t="shared" si="0"/>
        <v>-1303</v>
      </c>
      <c r="K14" s="76">
        <f t="shared" si="0"/>
        <v>-1349</v>
      </c>
      <c r="L14" s="63">
        <f t="shared" si="0"/>
        <v>-1407</v>
      </c>
      <c r="M14" s="76">
        <f t="shared" si="0"/>
        <v>-1440</v>
      </c>
      <c r="N14" s="76">
        <f t="shared" si="0"/>
        <v>-1500</v>
      </c>
      <c r="O14" s="76">
        <f t="shared" si="0"/>
        <v>-1512</v>
      </c>
      <c r="P14" s="76">
        <f t="shared" si="0"/>
        <v>-1574</v>
      </c>
      <c r="Q14" s="76">
        <f t="shared" si="0"/>
        <v>-1609</v>
      </c>
      <c r="R14" s="76">
        <f t="shared" si="0"/>
        <v>-1637</v>
      </c>
      <c r="S14" s="76">
        <f t="shared" si="0"/>
        <v>-1698</v>
      </c>
      <c r="T14" s="76">
        <f t="shared" si="0"/>
        <v>-1723</v>
      </c>
      <c r="U14" s="76">
        <f t="shared" si="0"/>
        <v>-1765</v>
      </c>
      <c r="V14" s="76">
        <f t="shared" si="0"/>
        <v>-1769</v>
      </c>
      <c r="W14" s="76">
        <f t="shared" si="0"/>
        <v>-1758</v>
      </c>
      <c r="X14" s="76">
        <f t="shared" si="0"/>
        <v>-1766</v>
      </c>
      <c r="Y14" s="76">
        <f t="shared" si="0"/>
        <v>-1765</v>
      </c>
      <c r="Z14" s="76">
        <f t="shared" si="0"/>
        <v>-1760</v>
      </c>
      <c r="AA14" s="63">
        <f t="shared" si="0"/>
        <v>-1834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2166</v>
      </c>
      <c r="D16" s="76">
        <v>2099</v>
      </c>
      <c r="E16" s="76">
        <v>2003</v>
      </c>
      <c r="F16" s="76">
        <v>1950</v>
      </c>
      <c r="G16" s="76">
        <v>1942</v>
      </c>
      <c r="H16" s="76">
        <v>1919</v>
      </c>
      <c r="I16" s="76">
        <v>1873</v>
      </c>
      <c r="J16" s="76">
        <v>1873</v>
      </c>
      <c r="K16" s="76">
        <v>1873</v>
      </c>
      <c r="L16" s="63">
        <v>1873</v>
      </c>
      <c r="M16" s="76">
        <v>1873</v>
      </c>
      <c r="N16" s="76">
        <v>1873</v>
      </c>
      <c r="O16" s="76">
        <v>1873</v>
      </c>
      <c r="P16" s="76">
        <v>1873</v>
      </c>
      <c r="Q16" s="76">
        <v>1873</v>
      </c>
      <c r="R16" s="76">
        <v>1873</v>
      </c>
      <c r="S16" s="76">
        <v>1873</v>
      </c>
      <c r="T16" s="76">
        <v>1873</v>
      </c>
      <c r="U16" s="76">
        <v>1873</v>
      </c>
      <c r="V16" s="76">
        <v>1873</v>
      </c>
      <c r="W16" s="76">
        <v>1873</v>
      </c>
      <c r="X16" s="76">
        <v>1873</v>
      </c>
      <c r="Y16" s="76">
        <v>1873</v>
      </c>
      <c r="Z16" s="76">
        <v>1873</v>
      </c>
      <c r="AA16" s="63">
        <v>1873</v>
      </c>
    </row>
    <row r="17" spans="1:27" ht="12.75" customHeight="1" x14ac:dyDescent="0.3">
      <c r="A17" s="81" t="s">
        <v>83</v>
      </c>
      <c r="B17" s="81"/>
      <c r="C17" s="76">
        <v>3413</v>
      </c>
      <c r="D17" s="76">
        <v>3407</v>
      </c>
      <c r="E17" s="76">
        <v>3391</v>
      </c>
      <c r="F17" s="76">
        <v>3378</v>
      </c>
      <c r="G17" s="76">
        <v>3366</v>
      </c>
      <c r="H17" s="76">
        <v>3364</v>
      </c>
      <c r="I17" s="76">
        <v>3356</v>
      </c>
      <c r="J17" s="76">
        <v>3347</v>
      </c>
      <c r="K17" s="76">
        <v>3352</v>
      </c>
      <c r="L17" s="63">
        <v>3360</v>
      </c>
      <c r="M17" s="76">
        <v>3364</v>
      </c>
      <c r="N17" s="76">
        <v>3366</v>
      </c>
      <c r="O17" s="76">
        <v>3370</v>
      </c>
      <c r="P17" s="76">
        <v>3369</v>
      </c>
      <c r="Q17" s="76">
        <v>3370</v>
      </c>
      <c r="R17" s="76">
        <v>3372</v>
      </c>
      <c r="S17" s="76">
        <v>3362</v>
      </c>
      <c r="T17" s="76">
        <v>3351</v>
      </c>
      <c r="U17" s="76">
        <v>3345</v>
      </c>
      <c r="V17" s="76">
        <v>3330</v>
      </c>
      <c r="W17" s="76">
        <v>3320</v>
      </c>
      <c r="X17" s="76">
        <v>3314</v>
      </c>
      <c r="Y17" s="76">
        <v>3317</v>
      </c>
      <c r="Z17" s="76">
        <v>3303</v>
      </c>
      <c r="AA17" s="63">
        <v>3288</v>
      </c>
    </row>
    <row r="18" spans="1:27" ht="12.75" customHeight="1" x14ac:dyDescent="0.3">
      <c r="A18" s="6" t="s">
        <v>97</v>
      </c>
      <c r="B18" s="6"/>
      <c r="C18" s="76">
        <v>7062</v>
      </c>
      <c r="D18" s="76">
        <v>6946</v>
      </c>
      <c r="E18" s="76">
        <v>6836</v>
      </c>
      <c r="F18" s="76">
        <v>6831</v>
      </c>
      <c r="G18" s="76">
        <v>6838</v>
      </c>
      <c r="H18" s="76">
        <v>6791</v>
      </c>
      <c r="I18" s="76">
        <v>6807</v>
      </c>
      <c r="J18" s="76">
        <v>6814</v>
      </c>
      <c r="K18" s="76">
        <v>6830</v>
      </c>
      <c r="L18" s="63">
        <v>6831</v>
      </c>
      <c r="M18" s="76">
        <v>6835</v>
      </c>
      <c r="N18" s="76">
        <v>6841</v>
      </c>
      <c r="O18" s="76">
        <v>6819</v>
      </c>
      <c r="P18" s="76">
        <v>6811</v>
      </c>
      <c r="Q18" s="76">
        <v>6805</v>
      </c>
      <c r="R18" s="76">
        <v>6790</v>
      </c>
      <c r="S18" s="76">
        <v>6778</v>
      </c>
      <c r="T18" s="76">
        <v>6760</v>
      </c>
      <c r="U18" s="76">
        <v>6740</v>
      </c>
      <c r="V18" s="76">
        <v>6720</v>
      </c>
      <c r="W18" s="76">
        <v>6713</v>
      </c>
      <c r="X18" s="76">
        <v>6708</v>
      </c>
      <c r="Y18" s="76">
        <v>6706</v>
      </c>
      <c r="Z18" s="76">
        <v>6705</v>
      </c>
      <c r="AA18" s="63">
        <v>6700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1602</v>
      </c>
      <c r="D20" s="76">
        <v>1653</v>
      </c>
      <c r="E20" s="76">
        <v>1651</v>
      </c>
      <c r="F20" s="76">
        <v>1666</v>
      </c>
      <c r="G20" s="76">
        <v>1661</v>
      </c>
      <c r="H20" s="76">
        <v>1659</v>
      </c>
      <c r="I20" s="76">
        <v>1661</v>
      </c>
      <c r="J20" s="76">
        <v>1661</v>
      </c>
      <c r="K20" s="76">
        <v>1661</v>
      </c>
      <c r="L20" s="63">
        <v>1661</v>
      </c>
      <c r="M20" s="76">
        <v>1661</v>
      </c>
      <c r="N20" s="76">
        <v>1661</v>
      </c>
      <c r="O20" s="76">
        <v>1661</v>
      </c>
      <c r="P20" s="76">
        <v>1661</v>
      </c>
      <c r="Q20" s="76">
        <v>1661</v>
      </c>
      <c r="R20" s="76">
        <v>1661</v>
      </c>
      <c r="S20" s="76">
        <v>1661</v>
      </c>
      <c r="T20" s="76">
        <v>1661</v>
      </c>
      <c r="U20" s="76">
        <v>1661</v>
      </c>
      <c r="V20" s="76">
        <v>1661</v>
      </c>
      <c r="W20" s="76">
        <v>1661</v>
      </c>
      <c r="X20" s="76">
        <v>1661</v>
      </c>
      <c r="Y20" s="76">
        <v>1661</v>
      </c>
      <c r="Z20" s="76">
        <v>1661</v>
      </c>
      <c r="AA20" s="63">
        <v>1661</v>
      </c>
    </row>
    <row r="21" spans="1:27" ht="12.75" customHeight="1" x14ac:dyDescent="0.3">
      <c r="A21" s="81" t="s">
        <v>84</v>
      </c>
      <c r="B21" s="81"/>
      <c r="C21" s="76">
        <v>2799</v>
      </c>
      <c r="D21" s="76">
        <v>2794</v>
      </c>
      <c r="E21" s="76">
        <v>2747</v>
      </c>
      <c r="F21" s="76">
        <v>2707</v>
      </c>
      <c r="G21" s="76">
        <v>2707</v>
      </c>
      <c r="H21" s="76">
        <v>2714</v>
      </c>
      <c r="I21" s="76">
        <v>2695</v>
      </c>
      <c r="J21" s="76">
        <v>2675</v>
      </c>
      <c r="K21" s="76">
        <v>2664</v>
      </c>
      <c r="L21" s="63">
        <v>2657</v>
      </c>
      <c r="M21" s="76">
        <v>2655</v>
      </c>
      <c r="N21" s="76">
        <v>2664</v>
      </c>
      <c r="O21" s="76">
        <v>2665</v>
      </c>
      <c r="P21" s="76">
        <v>2667</v>
      </c>
      <c r="Q21" s="76">
        <v>2668</v>
      </c>
      <c r="R21" s="76">
        <v>2670</v>
      </c>
      <c r="S21" s="76">
        <v>2670</v>
      </c>
      <c r="T21" s="76">
        <v>2659</v>
      </c>
      <c r="U21" s="76">
        <v>2658</v>
      </c>
      <c r="V21" s="76">
        <v>2650</v>
      </c>
      <c r="W21" s="76">
        <v>2632</v>
      </c>
      <c r="X21" s="76">
        <v>2633</v>
      </c>
      <c r="Y21" s="76">
        <v>2606</v>
      </c>
      <c r="Z21" s="76">
        <v>2596</v>
      </c>
      <c r="AA21" s="63">
        <v>2587</v>
      </c>
    </row>
    <row r="22" spans="1:27" ht="12.75" customHeight="1" x14ac:dyDescent="0.3">
      <c r="A22" s="6" t="s">
        <v>98</v>
      </c>
      <c r="B22" s="6"/>
      <c r="C22" s="76">
        <v>6770</v>
      </c>
      <c r="D22" s="76">
        <v>6702</v>
      </c>
      <c r="E22" s="76">
        <v>6631</v>
      </c>
      <c r="F22" s="76">
        <v>6580</v>
      </c>
      <c r="G22" s="76">
        <v>6564</v>
      </c>
      <c r="H22" s="76">
        <v>6472</v>
      </c>
      <c r="I22" s="76">
        <v>6460</v>
      </c>
      <c r="J22" s="76">
        <v>6460</v>
      </c>
      <c r="K22" s="76">
        <v>6465</v>
      </c>
      <c r="L22" s="63">
        <v>6461</v>
      </c>
      <c r="M22" s="76">
        <v>6449</v>
      </c>
      <c r="N22" s="76">
        <v>6458</v>
      </c>
      <c r="O22" s="76">
        <v>6462</v>
      </c>
      <c r="P22" s="76">
        <v>6447</v>
      </c>
      <c r="Q22" s="76">
        <v>6443</v>
      </c>
      <c r="R22" s="76">
        <v>6432</v>
      </c>
      <c r="S22" s="76">
        <v>6414</v>
      </c>
      <c r="T22" s="76">
        <v>6398</v>
      </c>
      <c r="U22" s="76">
        <v>6374</v>
      </c>
      <c r="V22" s="76">
        <v>6350</v>
      </c>
      <c r="W22" s="76">
        <v>6333</v>
      </c>
      <c r="X22" s="76">
        <v>6322</v>
      </c>
      <c r="Y22" s="76">
        <v>6310</v>
      </c>
      <c r="Z22" s="76">
        <v>6295</v>
      </c>
      <c r="AA22" s="63">
        <v>6290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564</v>
      </c>
      <c r="D24" s="76">
        <f t="shared" ref="D24:AA26" si="1">D16-D20</f>
        <v>446</v>
      </c>
      <c r="E24" s="76">
        <f t="shared" si="1"/>
        <v>352</v>
      </c>
      <c r="F24" s="76">
        <f t="shared" si="1"/>
        <v>284</v>
      </c>
      <c r="G24" s="76">
        <f t="shared" si="1"/>
        <v>281</v>
      </c>
      <c r="H24" s="76">
        <f t="shared" si="1"/>
        <v>260</v>
      </c>
      <c r="I24" s="76">
        <f t="shared" si="1"/>
        <v>212</v>
      </c>
      <c r="J24" s="76">
        <f t="shared" si="1"/>
        <v>212</v>
      </c>
      <c r="K24" s="76">
        <f t="shared" si="1"/>
        <v>212</v>
      </c>
      <c r="L24" s="63">
        <f t="shared" si="1"/>
        <v>212</v>
      </c>
      <c r="M24" s="76">
        <f t="shared" si="1"/>
        <v>212</v>
      </c>
      <c r="N24" s="76">
        <f t="shared" si="1"/>
        <v>212</v>
      </c>
      <c r="O24" s="76">
        <f t="shared" si="1"/>
        <v>212</v>
      </c>
      <c r="P24" s="76">
        <f t="shared" si="1"/>
        <v>212</v>
      </c>
      <c r="Q24" s="76">
        <f t="shared" si="1"/>
        <v>212</v>
      </c>
      <c r="R24" s="76">
        <f t="shared" si="1"/>
        <v>212</v>
      </c>
      <c r="S24" s="76">
        <f t="shared" si="1"/>
        <v>212</v>
      </c>
      <c r="T24" s="76">
        <f t="shared" si="1"/>
        <v>212</v>
      </c>
      <c r="U24" s="76">
        <f t="shared" si="1"/>
        <v>212</v>
      </c>
      <c r="V24" s="76">
        <f t="shared" si="1"/>
        <v>212</v>
      </c>
      <c r="W24" s="76">
        <f t="shared" si="1"/>
        <v>212</v>
      </c>
      <c r="X24" s="76">
        <f t="shared" si="1"/>
        <v>212</v>
      </c>
      <c r="Y24" s="76">
        <f t="shared" si="1"/>
        <v>212</v>
      </c>
      <c r="Z24" s="76">
        <f t="shared" si="1"/>
        <v>212</v>
      </c>
      <c r="AA24" s="63">
        <f t="shared" si="1"/>
        <v>212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614</v>
      </c>
      <c r="D25" s="76">
        <f t="shared" si="2"/>
        <v>613</v>
      </c>
      <c r="E25" s="76">
        <f t="shared" si="2"/>
        <v>644</v>
      </c>
      <c r="F25" s="76">
        <f t="shared" si="2"/>
        <v>671</v>
      </c>
      <c r="G25" s="76">
        <f t="shared" si="2"/>
        <v>659</v>
      </c>
      <c r="H25" s="76">
        <f t="shared" si="2"/>
        <v>650</v>
      </c>
      <c r="I25" s="76">
        <f t="shared" si="2"/>
        <v>661</v>
      </c>
      <c r="J25" s="76">
        <f t="shared" si="2"/>
        <v>672</v>
      </c>
      <c r="K25" s="76">
        <f t="shared" si="2"/>
        <v>688</v>
      </c>
      <c r="L25" s="63">
        <f t="shared" si="2"/>
        <v>703</v>
      </c>
      <c r="M25" s="76">
        <f t="shared" si="2"/>
        <v>709</v>
      </c>
      <c r="N25" s="76">
        <f t="shared" si="2"/>
        <v>702</v>
      </c>
      <c r="O25" s="76">
        <f t="shared" si="2"/>
        <v>705</v>
      </c>
      <c r="P25" s="76">
        <f t="shared" si="2"/>
        <v>702</v>
      </c>
      <c r="Q25" s="76">
        <f t="shared" si="2"/>
        <v>702</v>
      </c>
      <c r="R25" s="76">
        <f t="shared" si="2"/>
        <v>702</v>
      </c>
      <c r="S25" s="76">
        <f t="shared" si="1"/>
        <v>692</v>
      </c>
      <c r="T25" s="76">
        <f t="shared" si="1"/>
        <v>692</v>
      </c>
      <c r="U25" s="76">
        <f t="shared" si="1"/>
        <v>687</v>
      </c>
      <c r="V25" s="76">
        <f t="shared" si="1"/>
        <v>680</v>
      </c>
      <c r="W25" s="76">
        <f t="shared" si="1"/>
        <v>688</v>
      </c>
      <c r="X25" s="76">
        <f t="shared" si="1"/>
        <v>681</v>
      </c>
      <c r="Y25" s="76">
        <f t="shared" si="1"/>
        <v>711</v>
      </c>
      <c r="Z25" s="76">
        <f t="shared" si="1"/>
        <v>707</v>
      </c>
      <c r="AA25" s="63">
        <f t="shared" si="1"/>
        <v>701</v>
      </c>
    </row>
    <row r="26" spans="1:27" ht="12.75" customHeight="1" x14ac:dyDescent="0.3">
      <c r="A26" s="6" t="s">
        <v>82</v>
      </c>
      <c r="B26" s="6"/>
      <c r="C26" s="76">
        <f t="shared" si="2"/>
        <v>292</v>
      </c>
      <c r="D26" s="76">
        <f t="shared" si="1"/>
        <v>244</v>
      </c>
      <c r="E26" s="76">
        <f t="shared" si="1"/>
        <v>205</v>
      </c>
      <c r="F26" s="76">
        <f t="shared" si="1"/>
        <v>251</v>
      </c>
      <c r="G26" s="76">
        <f t="shared" si="1"/>
        <v>274</v>
      </c>
      <c r="H26" s="76">
        <f t="shared" si="1"/>
        <v>319</v>
      </c>
      <c r="I26" s="76">
        <f t="shared" si="1"/>
        <v>347</v>
      </c>
      <c r="J26" s="76">
        <f t="shared" si="1"/>
        <v>354</v>
      </c>
      <c r="K26" s="76">
        <f t="shared" si="1"/>
        <v>365</v>
      </c>
      <c r="L26" s="63">
        <f t="shared" si="1"/>
        <v>370</v>
      </c>
      <c r="M26" s="76">
        <f t="shared" si="1"/>
        <v>386</v>
      </c>
      <c r="N26" s="76">
        <f t="shared" si="1"/>
        <v>383</v>
      </c>
      <c r="O26" s="76">
        <f t="shared" si="1"/>
        <v>357</v>
      </c>
      <c r="P26" s="76">
        <f t="shared" si="1"/>
        <v>364</v>
      </c>
      <c r="Q26" s="76">
        <f t="shared" si="1"/>
        <v>362</v>
      </c>
      <c r="R26" s="76">
        <f t="shared" si="1"/>
        <v>358</v>
      </c>
      <c r="S26" s="76">
        <f t="shared" si="1"/>
        <v>364</v>
      </c>
      <c r="T26" s="76">
        <f t="shared" si="1"/>
        <v>362</v>
      </c>
      <c r="U26" s="76">
        <f t="shared" si="1"/>
        <v>366</v>
      </c>
      <c r="V26" s="76">
        <f t="shared" si="1"/>
        <v>370</v>
      </c>
      <c r="W26" s="76">
        <f t="shared" si="1"/>
        <v>380</v>
      </c>
      <c r="X26" s="76">
        <f t="shared" si="1"/>
        <v>386</v>
      </c>
      <c r="Y26" s="76">
        <f t="shared" si="1"/>
        <v>396</v>
      </c>
      <c r="Z26" s="76">
        <f t="shared" si="1"/>
        <v>410</v>
      </c>
      <c r="AA26" s="63">
        <f t="shared" si="1"/>
        <v>410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1470</v>
      </c>
      <c r="D28" s="76">
        <f t="shared" ref="D28:AA28" si="3">SUM(D24:D26)</f>
        <v>1303</v>
      </c>
      <c r="E28" s="76">
        <f t="shared" si="3"/>
        <v>1201</v>
      </c>
      <c r="F28" s="76">
        <f t="shared" si="3"/>
        <v>1206</v>
      </c>
      <c r="G28" s="76">
        <f t="shared" si="3"/>
        <v>1214</v>
      </c>
      <c r="H28" s="76">
        <f t="shared" si="3"/>
        <v>1229</v>
      </c>
      <c r="I28" s="76">
        <f t="shared" si="3"/>
        <v>1220</v>
      </c>
      <c r="J28" s="76">
        <f t="shared" si="3"/>
        <v>1238</v>
      </c>
      <c r="K28" s="76">
        <f t="shared" si="3"/>
        <v>1265</v>
      </c>
      <c r="L28" s="63">
        <f t="shared" si="3"/>
        <v>1285</v>
      </c>
      <c r="M28" s="76">
        <f t="shared" si="3"/>
        <v>1307</v>
      </c>
      <c r="N28" s="76">
        <f t="shared" si="3"/>
        <v>1297</v>
      </c>
      <c r="O28" s="76">
        <f t="shared" si="3"/>
        <v>1274</v>
      </c>
      <c r="P28" s="76">
        <f t="shared" si="3"/>
        <v>1278</v>
      </c>
      <c r="Q28" s="76">
        <f t="shared" si="3"/>
        <v>1276</v>
      </c>
      <c r="R28" s="76">
        <f t="shared" si="3"/>
        <v>1272</v>
      </c>
      <c r="S28" s="76">
        <f t="shared" si="3"/>
        <v>1268</v>
      </c>
      <c r="T28" s="76">
        <f t="shared" si="3"/>
        <v>1266</v>
      </c>
      <c r="U28" s="76">
        <f t="shared" si="3"/>
        <v>1265</v>
      </c>
      <c r="V28" s="76">
        <f t="shared" si="3"/>
        <v>1262</v>
      </c>
      <c r="W28" s="76">
        <f t="shared" si="3"/>
        <v>1280</v>
      </c>
      <c r="X28" s="76">
        <f t="shared" si="3"/>
        <v>1279</v>
      </c>
      <c r="Y28" s="76">
        <f t="shared" si="3"/>
        <v>1319</v>
      </c>
      <c r="Z28" s="76">
        <f t="shared" si="3"/>
        <v>1329</v>
      </c>
      <c r="AA28" s="63">
        <f t="shared" si="3"/>
        <v>1323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-28</v>
      </c>
      <c r="D30" s="76">
        <v>-31</v>
      </c>
      <c r="E30" s="76">
        <v>-32</v>
      </c>
      <c r="F30" s="76">
        <v>-32</v>
      </c>
      <c r="G30" s="76">
        <v>-35</v>
      </c>
      <c r="H30" s="76">
        <v>-41</v>
      </c>
      <c r="I30" s="76">
        <v>-27</v>
      </c>
      <c r="J30" s="76">
        <v>-39</v>
      </c>
      <c r="K30" s="76">
        <v>-46</v>
      </c>
      <c r="L30" s="63">
        <v>-47</v>
      </c>
      <c r="M30" s="76">
        <v>-47</v>
      </c>
      <c r="N30" s="76">
        <v>-51</v>
      </c>
      <c r="O30" s="76">
        <v>-52</v>
      </c>
      <c r="P30" s="76">
        <v>-64</v>
      </c>
      <c r="Q30" s="76">
        <v>-63</v>
      </c>
      <c r="R30" s="76">
        <v>-70</v>
      </c>
      <c r="S30" s="76">
        <v>-75</v>
      </c>
      <c r="T30" s="76">
        <v>-80</v>
      </c>
      <c r="U30" s="76">
        <v>-98</v>
      </c>
      <c r="V30" s="76">
        <v>-80</v>
      </c>
      <c r="W30" s="76">
        <v>-78</v>
      </c>
      <c r="X30" s="76">
        <v>-83</v>
      </c>
      <c r="Y30" s="76">
        <v>-92</v>
      </c>
      <c r="Z30" s="76">
        <v>-86</v>
      </c>
      <c r="AA30" s="63">
        <v>-85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507</v>
      </c>
      <c r="D32" s="76">
        <f t="shared" ref="D32:AA32" si="4">D30+D28+D14</f>
        <v>183</v>
      </c>
      <c r="E32" s="76">
        <f t="shared" si="4"/>
        <v>22</v>
      </c>
      <c r="F32" s="76">
        <f t="shared" si="4"/>
        <v>11</v>
      </c>
      <c r="G32" s="76">
        <f t="shared" si="4"/>
        <v>14</v>
      </c>
      <c r="H32" s="76">
        <f t="shared" si="4"/>
        <v>-58</v>
      </c>
      <c r="I32" s="76">
        <f t="shared" si="4"/>
        <v>-89</v>
      </c>
      <c r="J32" s="76">
        <f t="shared" si="4"/>
        <v>-104</v>
      </c>
      <c r="K32" s="76">
        <f t="shared" si="4"/>
        <v>-130</v>
      </c>
      <c r="L32" s="63">
        <f t="shared" si="4"/>
        <v>-169</v>
      </c>
      <c r="M32" s="76">
        <f t="shared" si="4"/>
        <v>-180</v>
      </c>
      <c r="N32" s="76">
        <f t="shared" si="4"/>
        <v>-254</v>
      </c>
      <c r="O32" s="76">
        <f t="shared" si="4"/>
        <v>-290</v>
      </c>
      <c r="P32" s="76">
        <f t="shared" si="4"/>
        <v>-360</v>
      </c>
      <c r="Q32" s="76">
        <f t="shared" si="4"/>
        <v>-396</v>
      </c>
      <c r="R32" s="76">
        <f t="shared" si="4"/>
        <v>-435</v>
      </c>
      <c r="S32" s="76">
        <f t="shared" si="4"/>
        <v>-505</v>
      </c>
      <c r="T32" s="76">
        <f t="shared" si="4"/>
        <v>-537</v>
      </c>
      <c r="U32" s="76">
        <f t="shared" si="4"/>
        <v>-598</v>
      </c>
      <c r="V32" s="76">
        <f t="shared" si="4"/>
        <v>-587</v>
      </c>
      <c r="W32" s="76">
        <f t="shared" si="4"/>
        <v>-556</v>
      </c>
      <c r="X32" s="76">
        <f t="shared" si="4"/>
        <v>-570</v>
      </c>
      <c r="Y32" s="76">
        <f t="shared" si="4"/>
        <v>-538</v>
      </c>
      <c r="Z32" s="76">
        <f t="shared" si="4"/>
        <v>-517</v>
      </c>
      <c r="AA32" s="63">
        <f t="shared" si="4"/>
        <v>-596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416587</v>
      </c>
      <c r="D34" s="76">
        <v>416770</v>
      </c>
      <c r="E34" s="76">
        <v>416792</v>
      </c>
      <c r="F34" s="76">
        <v>416803</v>
      </c>
      <c r="G34" s="76">
        <v>416817</v>
      </c>
      <c r="H34" s="76">
        <v>416759</v>
      </c>
      <c r="I34" s="76">
        <v>416670</v>
      </c>
      <c r="J34" s="76">
        <v>416566</v>
      </c>
      <c r="K34" s="76">
        <v>416436</v>
      </c>
      <c r="L34" s="63">
        <v>416267</v>
      </c>
      <c r="M34" s="76">
        <v>416087</v>
      </c>
      <c r="N34" s="76">
        <v>415833</v>
      </c>
      <c r="O34" s="76">
        <v>415543</v>
      </c>
      <c r="P34" s="76">
        <v>415183</v>
      </c>
      <c r="Q34" s="76">
        <v>414787</v>
      </c>
      <c r="R34" s="76">
        <v>414352</v>
      </c>
      <c r="S34" s="76">
        <v>413847</v>
      </c>
      <c r="T34" s="76">
        <v>413310</v>
      </c>
      <c r="U34" s="76">
        <v>412712</v>
      </c>
      <c r="V34" s="76">
        <v>412125</v>
      </c>
      <c r="W34" s="76">
        <v>411569</v>
      </c>
      <c r="X34" s="76">
        <v>410999</v>
      </c>
      <c r="Y34" s="76">
        <v>410461</v>
      </c>
      <c r="Z34" s="76">
        <v>409944</v>
      </c>
      <c r="AA34" s="63">
        <v>409348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1.2185156700634493E-3</v>
      </c>
      <c r="D36" s="38">
        <f t="shared" si="5"/>
        <v>4.3928399109909814E-4</v>
      </c>
      <c r="E36" s="38">
        <f t="shared" si="5"/>
        <v>5.2786908846606039E-5</v>
      </c>
      <c r="F36" s="38">
        <f t="shared" si="5"/>
        <v>2.6392061267970593E-5</v>
      </c>
      <c r="G36" s="38">
        <f t="shared" si="5"/>
        <v>3.3589009676034001E-5</v>
      </c>
      <c r="H36" s="38">
        <f t="shared" si="5"/>
        <v>-1.3914979475405275E-4</v>
      </c>
      <c r="I36" s="38">
        <f t="shared" si="5"/>
        <v>-2.1355267672683735E-4</v>
      </c>
      <c r="J36" s="38">
        <f t="shared" si="5"/>
        <v>-2.4959800321597427E-4</v>
      </c>
      <c r="K36" s="38">
        <f t="shared" si="5"/>
        <v>-3.1207539741601571E-4</v>
      </c>
      <c r="L36" s="39">
        <f t="shared" si="5"/>
        <v>-4.0582466453428616E-4</v>
      </c>
      <c r="M36" s="38">
        <f t="shared" si="5"/>
        <v>-4.3241477224954176E-4</v>
      </c>
      <c r="N36" s="38">
        <f t="shared" si="5"/>
        <v>-6.1044925700634719E-4</v>
      </c>
      <c r="O36" s="38">
        <f t="shared" si="5"/>
        <v>-6.9739534861350586E-4</v>
      </c>
      <c r="P36" s="38">
        <f t="shared" si="5"/>
        <v>-8.663363358304676E-4</v>
      </c>
      <c r="Q36" s="38">
        <f t="shared" si="5"/>
        <v>-9.5379627778594022E-4</v>
      </c>
      <c r="R36" s="38">
        <f t="shared" si="5"/>
        <v>-1.048731035447109E-3</v>
      </c>
      <c r="S36" s="38">
        <f t="shared" si="5"/>
        <v>-1.218770513959146E-3</v>
      </c>
      <c r="T36" s="38">
        <f t="shared" si="5"/>
        <v>-1.2975809900760426E-3</v>
      </c>
      <c r="U36" s="38">
        <f t="shared" si="5"/>
        <v>-1.4468558708959378E-3</v>
      </c>
      <c r="V36" s="38">
        <f t="shared" si="5"/>
        <v>-1.422299327375991E-3</v>
      </c>
      <c r="W36" s="38">
        <f t="shared" si="5"/>
        <v>-1.3491052471944192E-3</v>
      </c>
      <c r="X36" s="38">
        <f t="shared" si="5"/>
        <v>-1.3849439583642111E-3</v>
      </c>
      <c r="Y36" s="38">
        <f t="shared" si="5"/>
        <v>-1.3090056180185352E-3</v>
      </c>
      <c r="Z36" s="38">
        <f t="shared" si="5"/>
        <v>-1.2595593734849352E-3</v>
      </c>
      <c r="AA36" s="39">
        <f t="shared" si="5"/>
        <v>-1.4538571121909334E-3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1.2185156700634493E-3</v>
      </c>
      <c r="D37" s="75">
        <f t="shared" si="6"/>
        <v>1.6583349355893098E-3</v>
      </c>
      <c r="E37" s="75">
        <f t="shared" si="6"/>
        <v>1.711209382810998E-3</v>
      </c>
      <c r="F37" s="75">
        <f t="shared" si="6"/>
        <v>1.737646606421842E-3</v>
      </c>
      <c r="G37" s="75">
        <f t="shared" si="6"/>
        <v>1.7712939819265526E-3</v>
      </c>
      <c r="H37" s="75">
        <f t="shared" si="6"/>
        <v>1.6318977119784658E-3</v>
      </c>
      <c r="I37" s="75">
        <f t="shared" si="6"/>
        <v>1.417996539127091E-3</v>
      </c>
      <c r="J37" s="75">
        <f t="shared" si="6"/>
        <v>1.1680446068063834E-3</v>
      </c>
      <c r="K37" s="75">
        <f t="shared" si="6"/>
        <v>8.5560469140549898E-4</v>
      </c>
      <c r="L37" s="77">
        <f t="shared" si="6"/>
        <v>4.4943280138434917E-4</v>
      </c>
      <c r="M37" s="75">
        <f t="shared" si="6"/>
        <v>1.6823687752355315E-5</v>
      </c>
      <c r="N37" s="75">
        <f t="shared" si="6"/>
        <v>-5.9363583926168046E-4</v>
      </c>
      <c r="O37" s="75">
        <f t="shared" si="6"/>
        <v>-1.2906171890021149E-3</v>
      </c>
      <c r="P37" s="75">
        <f t="shared" si="6"/>
        <v>-2.1558354162661028E-3</v>
      </c>
      <c r="Q37" s="75">
        <f t="shared" si="6"/>
        <v>-3.1075754662564892E-3</v>
      </c>
      <c r="R37" s="75">
        <f t="shared" si="6"/>
        <v>-4.1530474908671412E-3</v>
      </c>
      <c r="S37" s="75">
        <f t="shared" si="6"/>
        <v>-5.3667563930013462E-3</v>
      </c>
      <c r="T37" s="75">
        <f t="shared" si="6"/>
        <v>-6.6573735820034605E-3</v>
      </c>
      <c r="U37" s="75">
        <f t="shared" si="6"/>
        <v>-8.0945971928475299E-3</v>
      </c>
      <c r="V37" s="75">
        <f t="shared" si="6"/>
        <v>-9.5053835800807535E-3</v>
      </c>
      <c r="W37" s="75">
        <f t="shared" si="6"/>
        <v>-1.0841665064410691E-2</v>
      </c>
      <c r="X37" s="75">
        <f t="shared" si="6"/>
        <v>-1.2211593924245338E-2</v>
      </c>
      <c r="Y37" s="75">
        <f t="shared" si="6"/>
        <v>-1.3504614497212075E-2</v>
      </c>
      <c r="Z37" s="75">
        <f t="shared" si="6"/>
        <v>-1.4747164006921746E-2</v>
      </c>
      <c r="AA37" s="77">
        <f t="shared" si="6"/>
        <v>-1.6179580849836572E-2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1.3864121791999999</v>
      </c>
      <c r="D44" s="3">
        <v>1.3949713127000001</v>
      </c>
      <c r="E44" s="3">
        <v>1.3888823949</v>
      </c>
      <c r="F44" s="3">
        <v>1.3839675199999999</v>
      </c>
      <c r="G44" s="3">
        <v>1.3839219511</v>
      </c>
      <c r="H44" s="3">
        <v>1.3878531383999999</v>
      </c>
      <c r="I44" s="3">
        <v>1.3937067138999999</v>
      </c>
      <c r="J44" s="3">
        <v>1.4017767569999999</v>
      </c>
      <c r="K44" s="3">
        <v>1.4042463367</v>
      </c>
      <c r="L44" s="4">
        <v>1.4112679458999999</v>
      </c>
      <c r="M44" s="3">
        <v>1.4173347454</v>
      </c>
      <c r="N44" s="3">
        <v>1.4243369836999999</v>
      </c>
      <c r="O44" s="3">
        <v>1.4272527328</v>
      </c>
      <c r="P44" s="3">
        <v>1.4331630685000001</v>
      </c>
      <c r="Q44" s="3">
        <v>1.4375060034</v>
      </c>
      <c r="R44" s="3">
        <v>1.4454838228</v>
      </c>
      <c r="S44" s="3">
        <v>1.4515925038999999</v>
      </c>
      <c r="T44" s="3">
        <v>1.4578227882999999</v>
      </c>
      <c r="U44" s="3">
        <v>1.4606114833999999</v>
      </c>
      <c r="V44" s="3">
        <v>1.4661442313999999</v>
      </c>
      <c r="W44" s="3">
        <v>1.4701944903999999</v>
      </c>
      <c r="X44" s="3">
        <v>1.4758555315999999</v>
      </c>
      <c r="Y44" s="3">
        <v>1.4787603490000001</v>
      </c>
      <c r="Z44" s="3">
        <v>1.4815624831</v>
      </c>
      <c r="AA44" s="4">
        <v>1.4813558088000001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78.304594788180594</v>
      </c>
      <c r="D47" s="11">
        <v>78.062837511493896</v>
      </c>
      <c r="E47" s="11">
        <v>78.114115367290907</v>
      </c>
      <c r="F47" s="11">
        <v>78.369597521331201</v>
      </c>
      <c r="G47" s="11">
        <v>78.737969822569198</v>
      </c>
      <c r="H47" s="11">
        <v>78.836902023887106</v>
      </c>
      <c r="I47" s="11">
        <v>78.952723030475198</v>
      </c>
      <c r="J47" s="11">
        <v>79.086388827647596</v>
      </c>
      <c r="K47" s="11">
        <v>79.315489900149302</v>
      </c>
      <c r="L47" s="64">
        <v>79.394394807531796</v>
      </c>
      <c r="M47" s="11">
        <v>79.522607580803495</v>
      </c>
      <c r="N47" s="11">
        <v>79.534667614006395</v>
      </c>
      <c r="O47" s="11">
        <v>79.860643119419507</v>
      </c>
      <c r="P47" s="11">
        <v>79.9970790405754</v>
      </c>
      <c r="Q47" s="11">
        <v>80.1563689492001</v>
      </c>
      <c r="R47" s="11">
        <v>80.229870148579707</v>
      </c>
      <c r="S47" s="11">
        <v>80.375240959284397</v>
      </c>
      <c r="T47" s="11">
        <v>80.483431612264198</v>
      </c>
      <c r="U47" s="11">
        <v>80.542668827225796</v>
      </c>
      <c r="V47" s="11">
        <v>80.718949593487693</v>
      </c>
      <c r="W47" s="11">
        <v>80.935935860791105</v>
      </c>
      <c r="X47" s="11">
        <v>81.027562854769499</v>
      </c>
      <c r="Y47" s="11">
        <v>81.185158891282697</v>
      </c>
      <c r="Z47" s="11">
        <v>81.264775090923294</v>
      </c>
      <c r="AA47" s="64">
        <v>81.336175116258005</v>
      </c>
    </row>
    <row r="48" spans="1:27" ht="12.75" customHeight="1" x14ac:dyDescent="0.3">
      <c r="A48" s="6" t="s">
        <v>89</v>
      </c>
      <c r="B48" s="25"/>
      <c r="C48" s="11">
        <v>82.291564493249595</v>
      </c>
      <c r="D48" s="11">
        <v>81.916056398729197</v>
      </c>
      <c r="E48" s="11">
        <v>82.049597712298507</v>
      </c>
      <c r="F48" s="11">
        <v>82.240572574297701</v>
      </c>
      <c r="G48" s="11">
        <v>82.431130796875905</v>
      </c>
      <c r="H48" s="11">
        <v>82.416195242092499</v>
      </c>
      <c r="I48" s="11">
        <v>82.511831167182194</v>
      </c>
      <c r="J48" s="11">
        <v>82.595292740192093</v>
      </c>
      <c r="K48" s="11">
        <v>82.7440343589371</v>
      </c>
      <c r="L48" s="64">
        <v>82.863718773109696</v>
      </c>
      <c r="M48" s="11">
        <v>83.055170991618596</v>
      </c>
      <c r="N48" s="11">
        <v>83.189339735912199</v>
      </c>
      <c r="O48" s="11">
        <v>83.274769219929993</v>
      </c>
      <c r="P48" s="11">
        <v>83.412362300431198</v>
      </c>
      <c r="Q48" s="11">
        <v>83.577100701234997</v>
      </c>
      <c r="R48" s="11">
        <v>83.763135615103906</v>
      </c>
      <c r="S48" s="11">
        <v>83.720338297840598</v>
      </c>
      <c r="T48" s="11">
        <v>83.835964924832794</v>
      </c>
      <c r="U48" s="11">
        <v>83.894164979524007</v>
      </c>
      <c r="V48" s="11">
        <v>84.097217149345994</v>
      </c>
      <c r="W48" s="11">
        <v>84.241970567542296</v>
      </c>
      <c r="X48" s="11">
        <v>84.338038982058805</v>
      </c>
      <c r="Y48" s="11">
        <v>84.457422438197995</v>
      </c>
      <c r="Z48" s="11">
        <v>84.673716511760205</v>
      </c>
      <c r="AA48" s="64">
        <v>84.666192611178602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63486</v>
      </c>
      <c r="C57" s="76">
        <v>63333</v>
      </c>
      <c r="D57" s="76">
        <v>62997</v>
      </c>
      <c r="E57" s="76">
        <v>62872</v>
      </c>
      <c r="F57" s="76">
        <v>62476</v>
      </c>
      <c r="G57" s="76">
        <v>61850</v>
      </c>
      <c r="H57" s="76">
        <v>61128</v>
      </c>
      <c r="I57" s="76">
        <v>60562</v>
      </c>
      <c r="J57" s="76">
        <v>59803</v>
      </c>
      <c r="K57" s="76">
        <v>58934</v>
      </c>
      <c r="L57" s="63">
        <v>58167</v>
      </c>
      <c r="M57" s="76">
        <v>57572</v>
      </c>
      <c r="N57" s="76">
        <v>56872</v>
      </c>
      <c r="O57" s="76">
        <v>56348</v>
      </c>
      <c r="P57" s="76">
        <v>55900</v>
      </c>
      <c r="Q57" s="76">
        <v>55597</v>
      </c>
      <c r="R57" s="76">
        <v>55371</v>
      </c>
      <c r="S57" s="76">
        <v>55113</v>
      </c>
      <c r="T57" s="76">
        <v>54881</v>
      </c>
      <c r="U57" s="76">
        <v>54671</v>
      </c>
      <c r="V57" s="76">
        <v>54488</v>
      </c>
      <c r="W57" s="76">
        <v>54325</v>
      </c>
      <c r="X57" s="76">
        <v>54185</v>
      </c>
      <c r="Y57" s="76">
        <v>54062</v>
      </c>
      <c r="Z57" s="76">
        <v>53973</v>
      </c>
      <c r="AA57" s="63">
        <v>53895</v>
      </c>
    </row>
    <row r="58" spans="1:27" ht="12.75" customHeight="1" x14ac:dyDescent="0.3">
      <c r="A58" s="13" t="s">
        <v>68</v>
      </c>
      <c r="B58" s="76">
        <v>78404</v>
      </c>
      <c r="C58" s="76">
        <v>77568</v>
      </c>
      <c r="D58" s="76">
        <v>76694</v>
      </c>
      <c r="E58" s="76">
        <v>75103</v>
      </c>
      <c r="F58" s="76">
        <v>73845</v>
      </c>
      <c r="G58" s="76">
        <v>73130</v>
      </c>
      <c r="H58" s="76">
        <v>72796</v>
      </c>
      <c r="I58" s="76">
        <v>72585</v>
      </c>
      <c r="J58" s="76">
        <v>72464</v>
      </c>
      <c r="K58" s="76">
        <v>72365</v>
      </c>
      <c r="L58" s="63">
        <v>72249</v>
      </c>
      <c r="M58" s="76">
        <v>72067</v>
      </c>
      <c r="N58" s="76">
        <v>72203</v>
      </c>
      <c r="O58" s="76">
        <v>72254</v>
      </c>
      <c r="P58" s="76">
        <v>72421</v>
      </c>
      <c r="Q58" s="76">
        <v>72361</v>
      </c>
      <c r="R58" s="76">
        <v>72126</v>
      </c>
      <c r="S58" s="76">
        <v>71781</v>
      </c>
      <c r="T58" s="76">
        <v>71546</v>
      </c>
      <c r="U58" s="76">
        <v>71113</v>
      </c>
      <c r="V58" s="76">
        <v>70427</v>
      </c>
      <c r="W58" s="76">
        <v>69693</v>
      </c>
      <c r="X58" s="76">
        <v>69075</v>
      </c>
      <c r="Y58" s="76">
        <v>68300</v>
      </c>
      <c r="Z58" s="76">
        <v>67496</v>
      </c>
      <c r="AA58" s="63">
        <v>66789</v>
      </c>
    </row>
    <row r="59" spans="1:27" ht="12.75" customHeight="1" x14ac:dyDescent="0.3">
      <c r="A59" s="13" t="s">
        <v>69</v>
      </c>
      <c r="B59" s="76">
        <v>72476</v>
      </c>
      <c r="C59" s="76">
        <v>73362</v>
      </c>
      <c r="D59" s="76">
        <v>74515</v>
      </c>
      <c r="E59" s="76">
        <v>75936</v>
      </c>
      <c r="F59" s="76">
        <v>77455</v>
      </c>
      <c r="G59" s="76">
        <v>78655</v>
      </c>
      <c r="H59" s="76">
        <v>79254</v>
      </c>
      <c r="I59" s="76">
        <v>79467</v>
      </c>
      <c r="J59" s="76">
        <v>79496</v>
      </c>
      <c r="K59" s="76">
        <v>79478</v>
      </c>
      <c r="L59" s="63">
        <v>79519</v>
      </c>
      <c r="M59" s="76">
        <v>79328</v>
      </c>
      <c r="N59" s="76">
        <v>78867</v>
      </c>
      <c r="O59" s="76">
        <v>78314</v>
      </c>
      <c r="P59" s="76">
        <v>77390</v>
      </c>
      <c r="Q59" s="76">
        <v>76371</v>
      </c>
      <c r="R59" s="76">
        <v>75545</v>
      </c>
      <c r="S59" s="76">
        <v>74763</v>
      </c>
      <c r="T59" s="76">
        <v>73460</v>
      </c>
      <c r="U59" s="76">
        <v>72352</v>
      </c>
      <c r="V59" s="76">
        <v>71764</v>
      </c>
      <c r="W59" s="76">
        <v>71466</v>
      </c>
      <c r="X59" s="76">
        <v>71297</v>
      </c>
      <c r="Y59" s="76">
        <v>71225</v>
      </c>
      <c r="Z59" s="76">
        <v>71077</v>
      </c>
      <c r="AA59" s="63">
        <v>70913</v>
      </c>
    </row>
    <row r="60" spans="1:27" ht="12.75" customHeight="1" x14ac:dyDescent="0.3">
      <c r="A60" s="13" t="s">
        <v>70</v>
      </c>
      <c r="B60" s="76">
        <v>86995</v>
      </c>
      <c r="C60" s="76">
        <v>85858</v>
      </c>
      <c r="D60" s="76">
        <v>84531</v>
      </c>
      <c r="E60" s="76">
        <v>83119</v>
      </c>
      <c r="F60" s="76">
        <v>81386</v>
      </c>
      <c r="G60" s="76">
        <v>79515</v>
      </c>
      <c r="H60" s="76">
        <v>78124</v>
      </c>
      <c r="I60" s="76">
        <v>76655</v>
      </c>
      <c r="J60" s="76">
        <v>75755</v>
      </c>
      <c r="K60" s="76">
        <v>75117</v>
      </c>
      <c r="L60" s="63">
        <v>74412</v>
      </c>
      <c r="M60" s="76">
        <v>73871</v>
      </c>
      <c r="N60" s="76">
        <v>73710</v>
      </c>
      <c r="O60" s="76">
        <v>73420</v>
      </c>
      <c r="P60" s="76">
        <v>73501</v>
      </c>
      <c r="Q60" s="76">
        <v>74068</v>
      </c>
      <c r="R60" s="76">
        <v>74892</v>
      </c>
      <c r="S60" s="76">
        <v>76000</v>
      </c>
      <c r="T60" s="76">
        <v>77374</v>
      </c>
      <c r="U60" s="76">
        <v>78861</v>
      </c>
      <c r="V60" s="76">
        <v>80051</v>
      </c>
      <c r="W60" s="76">
        <v>80705</v>
      </c>
      <c r="X60" s="76">
        <v>80968</v>
      </c>
      <c r="Y60" s="76">
        <v>81053</v>
      </c>
      <c r="Z60" s="76">
        <v>81090</v>
      </c>
      <c r="AA60" s="63">
        <v>81159</v>
      </c>
    </row>
    <row r="61" spans="1:27" ht="12.75" customHeight="1" x14ac:dyDescent="0.3">
      <c r="A61" s="13" t="s">
        <v>71</v>
      </c>
      <c r="B61" s="76">
        <v>74056</v>
      </c>
      <c r="C61" s="76">
        <v>75048</v>
      </c>
      <c r="D61" s="76">
        <v>76050</v>
      </c>
      <c r="E61" s="76">
        <v>77072</v>
      </c>
      <c r="F61" s="76">
        <v>76927</v>
      </c>
      <c r="G61" s="76">
        <v>77510</v>
      </c>
      <c r="H61" s="76">
        <v>78223</v>
      </c>
      <c r="I61" s="76">
        <v>79251</v>
      </c>
      <c r="J61" s="76">
        <v>80139</v>
      </c>
      <c r="K61" s="76">
        <v>81035</v>
      </c>
      <c r="L61" s="63">
        <v>81508</v>
      </c>
      <c r="M61" s="76">
        <v>82233</v>
      </c>
      <c r="N61" s="76">
        <v>82542</v>
      </c>
      <c r="O61" s="76">
        <v>82828</v>
      </c>
      <c r="P61" s="76">
        <v>82649</v>
      </c>
      <c r="Q61" s="76">
        <v>82087</v>
      </c>
      <c r="R61" s="76">
        <v>81083</v>
      </c>
      <c r="S61" s="76">
        <v>79895</v>
      </c>
      <c r="T61" s="76">
        <v>78642</v>
      </c>
      <c r="U61" s="76">
        <v>77103</v>
      </c>
      <c r="V61" s="76">
        <v>75489</v>
      </c>
      <c r="W61" s="76">
        <v>74304</v>
      </c>
      <c r="X61" s="76">
        <v>73111</v>
      </c>
      <c r="Y61" s="76">
        <v>72407</v>
      </c>
      <c r="Z61" s="76">
        <v>71956</v>
      </c>
      <c r="AA61" s="63">
        <v>71450</v>
      </c>
    </row>
    <row r="62" spans="1:27" ht="12.75" customHeight="1" x14ac:dyDescent="0.3">
      <c r="A62" s="13" t="s">
        <v>72</v>
      </c>
      <c r="B62" s="76">
        <v>40663</v>
      </c>
      <c r="C62" s="76">
        <v>41418</v>
      </c>
      <c r="D62" s="76">
        <v>41983</v>
      </c>
      <c r="E62" s="76">
        <v>42690</v>
      </c>
      <c r="F62" s="76">
        <v>44714</v>
      </c>
      <c r="G62" s="76">
        <v>46157</v>
      </c>
      <c r="H62" s="76">
        <v>47234</v>
      </c>
      <c r="I62" s="76">
        <v>48150</v>
      </c>
      <c r="J62" s="76">
        <v>48909</v>
      </c>
      <c r="K62" s="76">
        <v>49507</v>
      </c>
      <c r="L62" s="63">
        <v>50412</v>
      </c>
      <c r="M62" s="76">
        <v>51016</v>
      </c>
      <c r="N62" s="76">
        <v>51639</v>
      </c>
      <c r="O62" s="76">
        <v>52379</v>
      </c>
      <c r="P62" s="76">
        <v>53322</v>
      </c>
      <c r="Q62" s="76">
        <v>54303</v>
      </c>
      <c r="R62" s="76">
        <v>55335</v>
      </c>
      <c r="S62" s="76">
        <v>56295</v>
      </c>
      <c r="T62" s="76">
        <v>57407</v>
      </c>
      <c r="U62" s="76">
        <v>58612</v>
      </c>
      <c r="V62" s="76">
        <v>59906</v>
      </c>
      <c r="W62" s="76">
        <v>61076</v>
      </c>
      <c r="X62" s="76">
        <v>62363</v>
      </c>
      <c r="Y62" s="76">
        <v>63414</v>
      </c>
      <c r="Z62" s="76">
        <v>64352</v>
      </c>
      <c r="AA62" s="63">
        <v>65142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416080</v>
      </c>
      <c r="C64" s="76">
        <f t="shared" ref="C64:AA64" si="7">SUM(C57:C62)</f>
        <v>416587</v>
      </c>
      <c r="D64" s="76">
        <f t="shared" si="7"/>
        <v>416770</v>
      </c>
      <c r="E64" s="76">
        <f t="shared" si="7"/>
        <v>416792</v>
      </c>
      <c r="F64" s="76">
        <f t="shared" si="7"/>
        <v>416803</v>
      </c>
      <c r="G64" s="76">
        <f t="shared" si="7"/>
        <v>416817</v>
      </c>
      <c r="H64" s="76">
        <f t="shared" si="7"/>
        <v>416759</v>
      </c>
      <c r="I64" s="76">
        <f t="shared" si="7"/>
        <v>416670</v>
      </c>
      <c r="J64" s="76">
        <f t="shared" si="7"/>
        <v>416566</v>
      </c>
      <c r="K64" s="76">
        <f t="shared" si="7"/>
        <v>416436</v>
      </c>
      <c r="L64" s="63">
        <f t="shared" si="7"/>
        <v>416267</v>
      </c>
      <c r="M64" s="76">
        <f t="shared" si="7"/>
        <v>416087</v>
      </c>
      <c r="N64" s="76">
        <f t="shared" si="7"/>
        <v>415833</v>
      </c>
      <c r="O64" s="76">
        <f t="shared" si="7"/>
        <v>415543</v>
      </c>
      <c r="P64" s="76">
        <f t="shared" si="7"/>
        <v>415183</v>
      </c>
      <c r="Q64" s="76">
        <f t="shared" si="7"/>
        <v>414787</v>
      </c>
      <c r="R64" s="76">
        <f t="shared" si="7"/>
        <v>414352</v>
      </c>
      <c r="S64" s="76">
        <f t="shared" si="7"/>
        <v>413847</v>
      </c>
      <c r="T64" s="76">
        <f t="shared" si="7"/>
        <v>413310</v>
      </c>
      <c r="U64" s="76">
        <f t="shared" si="7"/>
        <v>412712</v>
      </c>
      <c r="V64" s="76">
        <f t="shared" si="7"/>
        <v>412125</v>
      </c>
      <c r="W64" s="76">
        <f t="shared" si="7"/>
        <v>411569</v>
      </c>
      <c r="X64" s="76">
        <f t="shared" si="7"/>
        <v>410999</v>
      </c>
      <c r="Y64" s="76">
        <f t="shared" si="7"/>
        <v>410461</v>
      </c>
      <c r="Z64" s="76">
        <f t="shared" si="7"/>
        <v>409944</v>
      </c>
      <c r="AA64" s="63">
        <f t="shared" si="7"/>
        <v>409348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0.15258123437800422</v>
      </c>
      <c r="C67" s="38">
        <f t="shared" ref="C67:AA72" si="8">C57/C$64</f>
        <v>0.15202826780480427</v>
      </c>
      <c r="D67" s="38">
        <f t="shared" si="8"/>
        <v>0.15115531348225639</v>
      </c>
      <c r="E67" s="38">
        <f t="shared" si="8"/>
        <v>0.15084742509453156</v>
      </c>
      <c r="F67" s="38">
        <f t="shared" si="8"/>
        <v>0.1498933548942786</v>
      </c>
      <c r="G67" s="38">
        <f t="shared" si="8"/>
        <v>0.14838646216445106</v>
      </c>
      <c r="H67" s="38">
        <f t="shared" si="8"/>
        <v>0.1466746968871698</v>
      </c>
      <c r="I67" s="38">
        <f t="shared" si="8"/>
        <v>0.14534763721890226</v>
      </c>
      <c r="J67" s="38">
        <f t="shared" si="8"/>
        <v>0.14356188455130758</v>
      </c>
      <c r="K67" s="38">
        <f t="shared" si="8"/>
        <v>0.14151994544179658</v>
      </c>
      <c r="L67" s="39">
        <f t="shared" si="8"/>
        <v>0.13973483365243941</v>
      </c>
      <c r="M67" s="38">
        <f t="shared" si="8"/>
        <v>0.13836529379673002</v>
      </c>
      <c r="N67" s="38">
        <f t="shared" si="8"/>
        <v>0.13676644229774934</v>
      </c>
      <c r="O67" s="38">
        <f t="shared" si="8"/>
        <v>0.13560088847604218</v>
      </c>
      <c r="P67" s="38">
        <f t="shared" si="8"/>
        <v>0.13463942406119711</v>
      </c>
      <c r="Q67" s="38">
        <f t="shared" si="8"/>
        <v>0.13403746983391476</v>
      </c>
      <c r="R67" s="38">
        <f t="shared" si="8"/>
        <v>0.13363275668996408</v>
      </c>
      <c r="S67" s="38">
        <f t="shared" si="8"/>
        <v>0.13317240429434066</v>
      </c>
      <c r="T67" s="38">
        <f t="shared" si="8"/>
        <v>0.13278410878033436</v>
      </c>
      <c r="U67" s="38">
        <f t="shared" si="8"/>
        <v>0.13246767721801159</v>
      </c>
      <c r="V67" s="38">
        <f t="shared" si="8"/>
        <v>0.13221231422505308</v>
      </c>
      <c r="W67" s="38">
        <f t="shared" si="8"/>
        <v>0.1319948781370803</v>
      </c>
      <c r="X67" s="38">
        <f t="shared" si="8"/>
        <v>0.1318373037403984</v>
      </c>
      <c r="Y67" s="38">
        <f t="shared" si="8"/>
        <v>0.13171044264863166</v>
      </c>
      <c r="Z67" s="38">
        <f t="shared" si="8"/>
        <v>0.13165944616825712</v>
      </c>
      <c r="AA67" s="39">
        <f t="shared" si="8"/>
        <v>0.13166059196576019</v>
      </c>
    </row>
    <row r="68" spans="1:27" ht="12.75" customHeight="1" x14ac:dyDescent="0.3">
      <c r="A68" s="13" t="s">
        <v>68</v>
      </c>
      <c r="B68" s="38">
        <f t="shared" ref="B68:Q72" si="9">B58/B$64</f>
        <v>0.18843491636223803</v>
      </c>
      <c r="C68" s="38">
        <f t="shared" si="9"/>
        <v>0.18619880121079149</v>
      </c>
      <c r="D68" s="38">
        <f t="shared" si="9"/>
        <v>0.18401996304916382</v>
      </c>
      <c r="E68" s="38">
        <f t="shared" si="9"/>
        <v>0.18019299794621776</v>
      </c>
      <c r="F68" s="38">
        <f t="shared" si="9"/>
        <v>0.17717002996619505</v>
      </c>
      <c r="G68" s="38">
        <f t="shared" si="9"/>
        <v>0.17544869810972202</v>
      </c>
      <c r="H68" s="38">
        <f t="shared" si="9"/>
        <v>0.17467169275288597</v>
      </c>
      <c r="I68" s="38">
        <f t="shared" si="9"/>
        <v>0.17420260637914897</v>
      </c>
      <c r="J68" s="38">
        <f t="shared" si="9"/>
        <v>0.1739556276796474</v>
      </c>
      <c r="K68" s="38">
        <f t="shared" si="9"/>
        <v>0.17377220029008059</v>
      </c>
      <c r="L68" s="39">
        <f t="shared" si="9"/>
        <v>0.17356408266809523</v>
      </c>
      <c r="M68" s="38">
        <f t="shared" si="9"/>
        <v>0.17320175828612766</v>
      </c>
      <c r="N68" s="38">
        <f t="shared" si="9"/>
        <v>0.17363460812393436</v>
      </c>
      <c r="O68" s="38">
        <f t="shared" si="9"/>
        <v>0.17387851558081835</v>
      </c>
      <c r="P68" s="38">
        <f t="shared" si="9"/>
        <v>0.17443151574125146</v>
      </c>
      <c r="Q68" s="38">
        <f t="shared" si="9"/>
        <v>0.17445339415169714</v>
      </c>
      <c r="R68" s="38">
        <f t="shared" si="8"/>
        <v>0.17406939027686605</v>
      </c>
      <c r="S68" s="38">
        <f t="shared" si="8"/>
        <v>0.17344815837737135</v>
      </c>
      <c r="T68" s="38">
        <f t="shared" si="8"/>
        <v>0.1731049333430113</v>
      </c>
      <c r="U68" s="38">
        <f t="shared" si="8"/>
        <v>0.17230659636744267</v>
      </c>
      <c r="V68" s="38">
        <f t="shared" si="8"/>
        <v>0.17088747346072186</v>
      </c>
      <c r="W68" s="38">
        <f t="shared" si="8"/>
        <v>0.16933491103557363</v>
      </c>
      <c r="X68" s="38">
        <f t="shared" si="8"/>
        <v>0.16806610235061401</v>
      </c>
      <c r="Y68" s="38">
        <f t="shared" si="8"/>
        <v>0.16639826926309687</v>
      </c>
      <c r="Z68" s="38">
        <f t="shared" si="8"/>
        <v>0.16464687859805241</v>
      </c>
      <c r="AA68" s="39">
        <f t="shared" si="8"/>
        <v>0.16315946334170436</v>
      </c>
    </row>
    <row r="69" spans="1:27" ht="12.75" customHeight="1" x14ac:dyDescent="0.3">
      <c r="A69" s="13" t="s">
        <v>69</v>
      </c>
      <c r="B69" s="38">
        <f t="shared" si="9"/>
        <v>0.17418765621995769</v>
      </c>
      <c r="C69" s="38">
        <f t="shared" si="8"/>
        <v>0.17610247079241551</v>
      </c>
      <c r="D69" s="38">
        <f t="shared" si="8"/>
        <v>0.17879165966840224</v>
      </c>
      <c r="E69" s="38">
        <f t="shared" si="8"/>
        <v>0.18219159676769228</v>
      </c>
      <c r="F69" s="38">
        <f t="shared" si="8"/>
        <v>0.1858311960326581</v>
      </c>
      <c r="G69" s="38">
        <f t="shared" si="8"/>
        <v>0.1887039156272417</v>
      </c>
      <c r="H69" s="38">
        <f t="shared" si="8"/>
        <v>0.19016745889110973</v>
      </c>
      <c r="I69" s="38">
        <f t="shared" si="8"/>
        <v>0.19071927424580604</v>
      </c>
      <c r="J69" s="38">
        <f t="shared" si="8"/>
        <v>0.19083650609987374</v>
      </c>
      <c r="K69" s="38">
        <f t="shared" si="8"/>
        <v>0.19085285614115974</v>
      </c>
      <c r="L69" s="39">
        <f t="shared" si="8"/>
        <v>0.19102883485839617</v>
      </c>
      <c r="M69" s="38">
        <f t="shared" si="8"/>
        <v>0.19065243566850201</v>
      </c>
      <c r="N69" s="38">
        <f t="shared" si="8"/>
        <v>0.18966027227276336</v>
      </c>
      <c r="O69" s="38">
        <f t="shared" si="8"/>
        <v>0.18846184390063123</v>
      </c>
      <c r="P69" s="38">
        <f t="shared" si="8"/>
        <v>0.18639973216629777</v>
      </c>
      <c r="Q69" s="38">
        <f t="shared" si="8"/>
        <v>0.184121006685359</v>
      </c>
      <c r="R69" s="38">
        <f t="shared" si="8"/>
        <v>0.18232082866741323</v>
      </c>
      <c r="S69" s="38">
        <f t="shared" si="8"/>
        <v>0.18065371985298914</v>
      </c>
      <c r="T69" s="38">
        <f t="shared" si="8"/>
        <v>0.17773583992644745</v>
      </c>
      <c r="U69" s="38">
        <f t="shared" si="8"/>
        <v>0.17530868983698075</v>
      </c>
      <c r="V69" s="38">
        <f t="shared" si="8"/>
        <v>0.17413163481953292</v>
      </c>
      <c r="W69" s="38">
        <f t="shared" si="8"/>
        <v>0.17364281566395914</v>
      </c>
      <c r="X69" s="38">
        <f t="shared" si="8"/>
        <v>0.17347244153878719</v>
      </c>
      <c r="Y69" s="38">
        <f t="shared" si="8"/>
        <v>0.17352440304925437</v>
      </c>
      <c r="Z69" s="38">
        <f t="shared" si="8"/>
        <v>0.17338221805905196</v>
      </c>
      <c r="AA69" s="39">
        <f t="shared" si="8"/>
        <v>0.17323402093084614</v>
      </c>
    </row>
    <row r="70" spans="1:27" ht="12.75" customHeight="1" x14ac:dyDescent="0.3">
      <c r="A70" s="13" t="s">
        <v>70</v>
      </c>
      <c r="B70" s="38">
        <f t="shared" si="9"/>
        <v>0.20908238800230725</v>
      </c>
      <c r="C70" s="38">
        <f t="shared" si="8"/>
        <v>0.20609860605347743</v>
      </c>
      <c r="D70" s="38">
        <f t="shared" si="8"/>
        <v>0.20282409962329342</v>
      </c>
      <c r="E70" s="38">
        <f t="shared" si="8"/>
        <v>0.19942561277567708</v>
      </c>
      <c r="F70" s="38">
        <f t="shared" si="8"/>
        <v>0.1952625101066931</v>
      </c>
      <c r="G70" s="38">
        <f t="shared" si="8"/>
        <v>0.19076717120462938</v>
      </c>
      <c r="H70" s="38">
        <f t="shared" si="8"/>
        <v>0.18745605973716226</v>
      </c>
      <c r="I70" s="38">
        <f t="shared" si="8"/>
        <v>0.18397052823577412</v>
      </c>
      <c r="J70" s="38">
        <f t="shared" si="8"/>
        <v>0.18185593639423284</v>
      </c>
      <c r="K70" s="38">
        <f t="shared" si="8"/>
        <v>0.18038065873267442</v>
      </c>
      <c r="L70" s="39">
        <f t="shared" si="8"/>
        <v>0.17876026684796056</v>
      </c>
      <c r="M70" s="38">
        <f t="shared" si="8"/>
        <v>0.17753739001699165</v>
      </c>
      <c r="N70" s="38">
        <f t="shared" si="8"/>
        <v>0.17725865912517766</v>
      </c>
      <c r="O70" s="38">
        <f t="shared" si="8"/>
        <v>0.17668448271298037</v>
      </c>
      <c r="P70" s="38">
        <f t="shared" si="8"/>
        <v>0.17703277831703129</v>
      </c>
      <c r="Q70" s="38">
        <f t="shared" si="8"/>
        <v>0.1785687593873482</v>
      </c>
      <c r="R70" s="38">
        <f t="shared" si="8"/>
        <v>0.18074487392362049</v>
      </c>
      <c r="S70" s="38">
        <f t="shared" si="8"/>
        <v>0.18364274719884402</v>
      </c>
      <c r="T70" s="38">
        <f t="shared" si="8"/>
        <v>0.18720572935568944</v>
      </c>
      <c r="U70" s="38">
        <f t="shared" si="8"/>
        <v>0.19107997828994552</v>
      </c>
      <c r="V70" s="38">
        <f t="shared" si="8"/>
        <v>0.1942396117682742</v>
      </c>
      <c r="W70" s="38">
        <f t="shared" si="8"/>
        <v>0.19609105642067309</v>
      </c>
      <c r="X70" s="38">
        <f t="shared" si="8"/>
        <v>0.1970029124158453</v>
      </c>
      <c r="Y70" s="38">
        <f t="shared" si="8"/>
        <v>0.19746821257074362</v>
      </c>
      <c r="Z70" s="38">
        <f t="shared" si="8"/>
        <v>0.19780750541537381</v>
      </c>
      <c r="AA70" s="39">
        <f t="shared" si="8"/>
        <v>0.19826406871415031</v>
      </c>
    </row>
    <row r="71" spans="1:27" ht="12.75" customHeight="1" x14ac:dyDescent="0.3">
      <c r="A71" s="13" t="s">
        <v>71</v>
      </c>
      <c r="B71" s="38">
        <f t="shared" si="9"/>
        <v>0.17798500288406074</v>
      </c>
      <c r="C71" s="38">
        <f t="shared" si="8"/>
        <v>0.18014964461204983</v>
      </c>
      <c r="D71" s="38">
        <f t="shared" si="8"/>
        <v>0.18247474626292678</v>
      </c>
      <c r="E71" s="38">
        <f t="shared" si="8"/>
        <v>0.18491717691318452</v>
      </c>
      <c r="F71" s="38">
        <f t="shared" si="8"/>
        <v>0.18456441052487627</v>
      </c>
      <c r="G71" s="38">
        <f t="shared" si="8"/>
        <v>0.1859569067480453</v>
      </c>
      <c r="H71" s="38">
        <f t="shared" si="8"/>
        <v>0.18769360709666738</v>
      </c>
      <c r="I71" s="38">
        <f t="shared" si="8"/>
        <v>0.19020087839297287</v>
      </c>
      <c r="J71" s="38">
        <f t="shared" si="8"/>
        <v>0.19238007902709295</v>
      </c>
      <c r="K71" s="38">
        <f t="shared" si="8"/>
        <v>0.19459172597950225</v>
      </c>
      <c r="L71" s="39">
        <f t="shared" si="8"/>
        <v>0.1958070180917536</v>
      </c>
      <c r="M71" s="38">
        <f t="shared" si="8"/>
        <v>0.19763414862757067</v>
      </c>
      <c r="N71" s="38">
        <f t="shared" si="8"/>
        <v>0.19849795470777931</v>
      </c>
      <c r="O71" s="38">
        <f t="shared" si="8"/>
        <v>0.19932473895601657</v>
      </c>
      <c r="P71" s="38">
        <f t="shared" si="8"/>
        <v>0.19906643576447011</v>
      </c>
      <c r="Q71" s="38">
        <f t="shared" si="8"/>
        <v>0.19790157357872837</v>
      </c>
      <c r="R71" s="38">
        <f t="shared" si="8"/>
        <v>0.19568627640267214</v>
      </c>
      <c r="S71" s="38">
        <f t="shared" si="8"/>
        <v>0.19305443799278477</v>
      </c>
      <c r="T71" s="38">
        <f t="shared" si="8"/>
        <v>0.19027364447993031</v>
      </c>
      <c r="U71" s="38">
        <f t="shared" si="8"/>
        <v>0.18682034929926922</v>
      </c>
      <c r="V71" s="38">
        <f t="shared" si="8"/>
        <v>0.18317015468607825</v>
      </c>
      <c r="W71" s="38">
        <f t="shared" si="8"/>
        <v>0.18053837874086726</v>
      </c>
      <c r="X71" s="38">
        <f t="shared" si="8"/>
        <v>0.17788607758169728</v>
      </c>
      <c r="Y71" s="38">
        <f t="shared" si="8"/>
        <v>0.17640409198437854</v>
      </c>
      <c r="Z71" s="38">
        <f t="shared" si="8"/>
        <v>0.17552641336377653</v>
      </c>
      <c r="AA71" s="39">
        <f t="shared" si="8"/>
        <v>0.17454586317754087</v>
      </c>
    </row>
    <row r="72" spans="1:27" ht="12.75" customHeight="1" x14ac:dyDescent="0.3">
      <c r="A72" s="13" t="s">
        <v>72</v>
      </c>
      <c r="B72" s="38">
        <f t="shared" si="9"/>
        <v>9.7728802153432034E-2</v>
      </c>
      <c r="C72" s="38">
        <f t="shared" si="8"/>
        <v>9.9422209526461455E-2</v>
      </c>
      <c r="D72" s="38">
        <f t="shared" si="8"/>
        <v>0.10073421791395734</v>
      </c>
      <c r="E72" s="38">
        <f t="shared" si="8"/>
        <v>0.10242519050269679</v>
      </c>
      <c r="F72" s="38">
        <f t="shared" si="8"/>
        <v>0.10727849847529888</v>
      </c>
      <c r="G72" s="38">
        <f t="shared" si="8"/>
        <v>0.11073684614591056</v>
      </c>
      <c r="H72" s="38">
        <f t="shared" si="8"/>
        <v>0.11333648463500488</v>
      </c>
      <c r="I72" s="38">
        <f t="shared" si="8"/>
        <v>0.11555907552739578</v>
      </c>
      <c r="J72" s="38">
        <f t="shared" si="8"/>
        <v>0.11740996624784548</v>
      </c>
      <c r="K72" s="38">
        <f t="shared" si="8"/>
        <v>0.11888261341478643</v>
      </c>
      <c r="L72" s="39">
        <f t="shared" si="8"/>
        <v>0.121104963881355</v>
      </c>
      <c r="M72" s="38">
        <f t="shared" si="8"/>
        <v>0.12260897360407799</v>
      </c>
      <c r="N72" s="38">
        <f t="shared" si="8"/>
        <v>0.12418206347259597</v>
      </c>
      <c r="O72" s="38">
        <f t="shared" si="8"/>
        <v>0.1260495303735113</v>
      </c>
      <c r="P72" s="38">
        <f t="shared" si="8"/>
        <v>0.12843011394975229</v>
      </c>
      <c r="Q72" s="38">
        <f t="shared" si="8"/>
        <v>0.13091779636295256</v>
      </c>
      <c r="R72" s="38">
        <f t="shared" si="8"/>
        <v>0.13354587403946402</v>
      </c>
      <c r="S72" s="38">
        <f t="shared" si="8"/>
        <v>0.13602853228367004</v>
      </c>
      <c r="T72" s="38">
        <f t="shared" si="8"/>
        <v>0.13889574411458711</v>
      </c>
      <c r="U72" s="38">
        <f t="shared" si="8"/>
        <v>0.14201670898835023</v>
      </c>
      <c r="V72" s="38">
        <f t="shared" si="8"/>
        <v>0.14535881104033971</v>
      </c>
      <c r="W72" s="38">
        <f t="shared" si="8"/>
        <v>0.1483979600018466</v>
      </c>
      <c r="X72" s="38">
        <f t="shared" si="8"/>
        <v>0.15173516237265783</v>
      </c>
      <c r="Y72" s="38">
        <f t="shared" si="8"/>
        <v>0.15449458048389494</v>
      </c>
      <c r="Z72" s="38">
        <f t="shared" si="8"/>
        <v>0.15697753839548817</v>
      </c>
      <c r="AA72" s="39">
        <f t="shared" si="8"/>
        <v>0.15913599186999813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67694</v>
      </c>
      <c r="C83" s="76">
        <v>67582</v>
      </c>
      <c r="D83" s="76">
        <v>67420</v>
      </c>
      <c r="E83" s="76">
        <v>67030</v>
      </c>
      <c r="F83" s="76">
        <v>66866</v>
      </c>
      <c r="G83" s="76">
        <v>66458</v>
      </c>
      <c r="H83" s="76">
        <v>65814</v>
      </c>
      <c r="I83" s="76">
        <v>65066</v>
      </c>
      <c r="J83" s="76">
        <v>64482</v>
      </c>
      <c r="K83" s="76">
        <v>63699</v>
      </c>
      <c r="L83" s="63">
        <v>62811</v>
      </c>
      <c r="M83" s="76">
        <v>62017</v>
      </c>
      <c r="N83" s="76">
        <v>61404</v>
      </c>
      <c r="O83" s="76">
        <v>60677</v>
      </c>
      <c r="P83" s="76">
        <v>60138</v>
      </c>
      <c r="Q83" s="76">
        <v>59675</v>
      </c>
      <c r="R83" s="76">
        <v>59365</v>
      </c>
      <c r="S83" s="76">
        <v>59132</v>
      </c>
      <c r="T83" s="76">
        <v>58876</v>
      </c>
      <c r="U83" s="76">
        <v>58640</v>
      </c>
      <c r="V83" s="76">
        <v>58438</v>
      </c>
      <c r="W83" s="76">
        <v>58262</v>
      </c>
      <c r="X83" s="76">
        <v>58109</v>
      </c>
      <c r="Y83" s="76">
        <v>57973</v>
      </c>
      <c r="Z83" s="76">
        <v>57852</v>
      </c>
      <c r="AA83" s="63">
        <v>57758</v>
      </c>
    </row>
    <row r="84" spans="1:27" ht="12.75" customHeight="1" x14ac:dyDescent="0.3">
      <c r="A84" s="32" t="s">
        <v>77</v>
      </c>
      <c r="B84" s="76">
        <v>259248.5632</v>
      </c>
      <c r="C84" s="76">
        <v>261415.25894</v>
      </c>
      <c r="D84" s="76">
        <v>263310.57053999999</v>
      </c>
      <c r="E84" s="76">
        <v>263283</v>
      </c>
      <c r="F84" s="76">
        <v>262439</v>
      </c>
      <c r="G84" s="76">
        <v>261525</v>
      </c>
      <c r="H84" s="76">
        <v>260786</v>
      </c>
      <c r="I84" s="76">
        <v>260060</v>
      </c>
      <c r="J84" s="76">
        <v>260026.844445</v>
      </c>
      <c r="K84" s="76">
        <v>262012.44618500001</v>
      </c>
      <c r="L84" s="63">
        <v>263245</v>
      </c>
      <c r="M84" s="76">
        <v>262232</v>
      </c>
      <c r="N84" s="76">
        <v>260889</v>
      </c>
      <c r="O84" s="76">
        <v>259764</v>
      </c>
      <c r="P84" s="76">
        <v>258270</v>
      </c>
      <c r="Q84" s="76">
        <v>256953</v>
      </c>
      <c r="R84" s="76">
        <v>255595</v>
      </c>
      <c r="S84" s="76">
        <v>254234</v>
      </c>
      <c r="T84" s="76">
        <v>252915</v>
      </c>
      <c r="U84" s="76">
        <v>251897</v>
      </c>
      <c r="V84" s="76">
        <v>250785</v>
      </c>
      <c r="W84" s="76">
        <v>249873</v>
      </c>
      <c r="X84" s="76">
        <v>249250</v>
      </c>
      <c r="Y84" s="76">
        <v>248990</v>
      </c>
      <c r="Z84" s="76">
        <v>248914</v>
      </c>
      <c r="AA84" s="63">
        <v>248707</v>
      </c>
    </row>
    <row r="85" spans="1:27" ht="12.75" customHeight="1" x14ac:dyDescent="0.3">
      <c r="A85" s="13" t="s">
        <v>78</v>
      </c>
      <c r="B85" s="76">
        <v>89137.436799999996</v>
      </c>
      <c r="C85" s="76">
        <v>87589.74106</v>
      </c>
      <c r="D85" s="76">
        <v>86039.429459999999</v>
      </c>
      <c r="E85" s="76">
        <v>86479</v>
      </c>
      <c r="F85" s="76">
        <v>87498</v>
      </c>
      <c r="G85" s="76">
        <v>88834</v>
      </c>
      <c r="H85" s="76">
        <v>90159</v>
      </c>
      <c r="I85" s="76">
        <v>91544</v>
      </c>
      <c r="J85" s="76">
        <v>92057.155555000005</v>
      </c>
      <c r="K85" s="76">
        <v>90724.553815000007</v>
      </c>
      <c r="L85" s="63">
        <v>90211</v>
      </c>
      <c r="M85" s="76">
        <v>91838</v>
      </c>
      <c r="N85" s="76">
        <v>93540</v>
      </c>
      <c r="O85" s="76">
        <v>95102</v>
      </c>
      <c r="P85" s="76">
        <v>96775</v>
      </c>
      <c r="Q85" s="76">
        <v>98159</v>
      </c>
      <c r="R85" s="76">
        <v>99392</v>
      </c>
      <c r="S85" s="76">
        <v>100481</v>
      </c>
      <c r="T85" s="76">
        <v>101519</v>
      </c>
      <c r="U85" s="76">
        <v>102175</v>
      </c>
      <c r="V85" s="76">
        <v>102902</v>
      </c>
      <c r="W85" s="76">
        <v>103434</v>
      </c>
      <c r="X85" s="76">
        <v>103640</v>
      </c>
      <c r="Y85" s="76">
        <v>103498</v>
      </c>
      <c r="Z85" s="76">
        <v>103178</v>
      </c>
      <c r="AA85" s="63">
        <v>102883</v>
      </c>
    </row>
    <row r="86" spans="1:27" ht="12.75" customHeight="1" x14ac:dyDescent="0.3">
      <c r="A86" s="13" t="s">
        <v>91</v>
      </c>
      <c r="B86" s="76">
        <v>259912</v>
      </c>
      <c r="C86" s="76">
        <v>259481</v>
      </c>
      <c r="D86" s="76">
        <v>258856</v>
      </c>
      <c r="E86" s="76">
        <v>258230</v>
      </c>
      <c r="F86" s="76">
        <v>257073</v>
      </c>
      <c r="G86" s="76">
        <v>256077</v>
      </c>
      <c r="H86" s="76">
        <v>255252</v>
      </c>
      <c r="I86" s="76">
        <v>254536</v>
      </c>
      <c r="J86" s="76">
        <v>253452</v>
      </c>
      <c r="K86" s="76">
        <v>252397</v>
      </c>
      <c r="L86" s="63">
        <v>251318</v>
      </c>
      <c r="M86" s="76">
        <v>250310</v>
      </c>
      <c r="N86" s="76">
        <v>248916</v>
      </c>
      <c r="O86" s="76">
        <v>247866</v>
      </c>
      <c r="P86" s="76">
        <v>246738</v>
      </c>
      <c r="Q86" s="76">
        <v>245607</v>
      </c>
      <c r="R86" s="76">
        <v>244337</v>
      </c>
      <c r="S86" s="76">
        <v>243325</v>
      </c>
      <c r="T86" s="76">
        <v>242239</v>
      </c>
      <c r="U86" s="76">
        <v>241321</v>
      </c>
      <c r="V86" s="76">
        <v>240701</v>
      </c>
      <c r="W86" s="76">
        <v>240438</v>
      </c>
      <c r="X86" s="76">
        <v>240341</v>
      </c>
      <c r="Y86" s="76">
        <v>240160</v>
      </c>
      <c r="Z86" s="76">
        <v>240118</v>
      </c>
      <c r="AA86" s="63">
        <v>240035</v>
      </c>
    </row>
    <row r="87" spans="1:27" ht="12.75" customHeight="1" x14ac:dyDescent="0.3">
      <c r="A87" s="13" t="s">
        <v>92</v>
      </c>
      <c r="B87" s="76">
        <v>88474</v>
      </c>
      <c r="C87" s="76">
        <v>89524</v>
      </c>
      <c r="D87" s="76">
        <v>90494</v>
      </c>
      <c r="E87" s="76">
        <v>91532</v>
      </c>
      <c r="F87" s="76">
        <v>92864</v>
      </c>
      <c r="G87" s="76">
        <v>94282</v>
      </c>
      <c r="H87" s="76">
        <v>95693</v>
      </c>
      <c r="I87" s="76">
        <v>97068</v>
      </c>
      <c r="J87" s="76">
        <v>98632</v>
      </c>
      <c r="K87" s="76">
        <v>100340</v>
      </c>
      <c r="L87" s="63">
        <v>102138</v>
      </c>
      <c r="M87" s="76">
        <v>103760</v>
      </c>
      <c r="N87" s="76">
        <v>105513</v>
      </c>
      <c r="O87" s="76">
        <v>107000</v>
      </c>
      <c r="P87" s="76">
        <v>108307</v>
      </c>
      <c r="Q87" s="76">
        <v>109505</v>
      </c>
      <c r="R87" s="76">
        <v>110650</v>
      </c>
      <c r="S87" s="76">
        <v>111390</v>
      </c>
      <c r="T87" s="76">
        <v>112195</v>
      </c>
      <c r="U87" s="76">
        <v>112751</v>
      </c>
      <c r="V87" s="76">
        <v>112986</v>
      </c>
      <c r="W87" s="76">
        <v>112869</v>
      </c>
      <c r="X87" s="76">
        <v>112549</v>
      </c>
      <c r="Y87" s="76">
        <v>112328</v>
      </c>
      <c r="Z87" s="76">
        <v>111974</v>
      </c>
      <c r="AA87" s="63">
        <v>111555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0.16269467410113439</v>
      </c>
      <c r="C90" s="38">
        <f t="shared" ref="C90:AA94" si="11">C83/SUM(C$83:C$85)</f>
        <v>0.16222781795879374</v>
      </c>
      <c r="D90" s="38">
        <f t="shared" si="11"/>
        <v>0.16176788156537178</v>
      </c>
      <c r="E90" s="38">
        <f t="shared" si="11"/>
        <v>0.16082362425382446</v>
      </c>
      <c r="F90" s="38">
        <f t="shared" si="11"/>
        <v>0.1604259086426921</v>
      </c>
      <c r="G90" s="38">
        <f t="shared" si="11"/>
        <v>0.15944167344422133</v>
      </c>
      <c r="H90" s="38">
        <f t="shared" si="11"/>
        <v>0.15791860523707946</v>
      </c>
      <c r="I90" s="38">
        <f t="shared" si="11"/>
        <v>0.15615715074279407</v>
      </c>
      <c r="J90" s="38">
        <f t="shared" si="11"/>
        <v>0.15479419827830404</v>
      </c>
      <c r="K90" s="38">
        <f t="shared" si="11"/>
        <v>0.15296227991816269</v>
      </c>
      <c r="L90" s="39">
        <f t="shared" si="11"/>
        <v>0.15089113477647759</v>
      </c>
      <c r="M90" s="38">
        <f t="shared" si="11"/>
        <v>0.14904815579434108</v>
      </c>
      <c r="N90" s="38">
        <f t="shared" si="11"/>
        <v>0.14766504822849558</v>
      </c>
      <c r="O90" s="38">
        <f t="shared" si="11"/>
        <v>0.14601858291440356</v>
      </c>
      <c r="P90" s="38">
        <f t="shared" si="11"/>
        <v>0.14484697109467393</v>
      </c>
      <c r="Q90" s="38">
        <f t="shared" si="11"/>
        <v>0.14386902193173845</v>
      </c>
      <c r="R90" s="38">
        <f t="shared" si="11"/>
        <v>0.14327190408155385</v>
      </c>
      <c r="S90" s="38">
        <f t="shared" si="11"/>
        <v>0.14288372272844796</v>
      </c>
      <c r="T90" s="38">
        <f t="shared" si="11"/>
        <v>0.14244997701483147</v>
      </c>
      <c r="U90" s="38">
        <f t="shared" si="11"/>
        <v>0.14208455290856578</v>
      </c>
      <c r="V90" s="38">
        <f t="shared" si="11"/>
        <v>0.14179678495602063</v>
      </c>
      <c r="W90" s="38">
        <f t="shared" si="11"/>
        <v>0.14156071035476434</v>
      </c>
      <c r="X90" s="38">
        <f t="shared" si="11"/>
        <v>0.14138477222572318</v>
      </c>
      <c r="Y90" s="38">
        <f t="shared" si="11"/>
        <v>0.14123875349911441</v>
      </c>
      <c r="Z90" s="38">
        <f t="shared" si="11"/>
        <v>0.14112171418535216</v>
      </c>
      <c r="AA90" s="39">
        <f t="shared" si="11"/>
        <v>0.1410975502506425</v>
      </c>
    </row>
    <row r="91" spans="1:27" ht="12.75" customHeight="1" x14ac:dyDescent="0.3">
      <c r="A91" s="13" t="s">
        <v>77</v>
      </c>
      <c r="B91" s="38">
        <f t="shared" ref="B91:Q94" si="12">B84/SUM(B$83:B$85)</f>
        <v>0.62307383964622187</v>
      </c>
      <c r="C91" s="38">
        <f t="shared" si="12"/>
        <v>0.62751660263042297</v>
      </c>
      <c r="D91" s="38">
        <f t="shared" si="12"/>
        <v>0.63178868570194591</v>
      </c>
      <c r="E91" s="38">
        <f t="shared" si="12"/>
        <v>0.63168918789228201</v>
      </c>
      <c r="F91" s="38">
        <f t="shared" si="12"/>
        <v>0.62964757931204907</v>
      </c>
      <c r="G91" s="38">
        <f t="shared" si="12"/>
        <v>0.62743362194920071</v>
      </c>
      <c r="H91" s="38">
        <f t="shared" si="12"/>
        <v>0.62574773430207864</v>
      </c>
      <c r="I91" s="38">
        <f t="shared" si="12"/>
        <v>0.62413900688794488</v>
      </c>
      <c r="J91" s="38">
        <f t="shared" si="12"/>
        <v>0.62421523706927595</v>
      </c>
      <c r="K91" s="38">
        <f t="shared" si="12"/>
        <v>0.62917818388659963</v>
      </c>
      <c r="L91" s="39">
        <f t="shared" si="12"/>
        <v>0.63239459289350342</v>
      </c>
      <c r="M91" s="38">
        <f t="shared" si="12"/>
        <v>0.63023358095782855</v>
      </c>
      <c r="N91" s="38">
        <f t="shared" si="12"/>
        <v>0.62738887967044465</v>
      </c>
      <c r="O91" s="38">
        <f t="shared" si="12"/>
        <v>0.62511942205740445</v>
      </c>
      <c r="P91" s="38">
        <f t="shared" si="12"/>
        <v>0.62206304208023933</v>
      </c>
      <c r="Q91" s="38">
        <f t="shared" si="12"/>
        <v>0.61948180632469196</v>
      </c>
      <c r="R91" s="38">
        <f t="shared" si="11"/>
        <v>0.61685475151561953</v>
      </c>
      <c r="S91" s="38">
        <f t="shared" si="11"/>
        <v>0.61431881830724877</v>
      </c>
      <c r="T91" s="38">
        <f t="shared" si="11"/>
        <v>0.61192567322348845</v>
      </c>
      <c r="U91" s="38">
        <f t="shared" si="11"/>
        <v>0.61034571323344122</v>
      </c>
      <c r="V91" s="38">
        <f t="shared" si="11"/>
        <v>0.60851683348498631</v>
      </c>
      <c r="W91" s="38">
        <f t="shared" si="11"/>
        <v>0.60712298545322896</v>
      </c>
      <c r="X91" s="38">
        <f t="shared" si="11"/>
        <v>0.60644916410988836</v>
      </c>
      <c r="Y91" s="38">
        <f t="shared" si="11"/>
        <v>0.60661061586849907</v>
      </c>
      <c r="Z91" s="38">
        <f t="shared" si="11"/>
        <v>0.6071902503756611</v>
      </c>
      <c r="AA91" s="39">
        <f t="shared" si="11"/>
        <v>0.60756862131975731</v>
      </c>
    </row>
    <row r="92" spans="1:27" ht="12.75" customHeight="1" x14ac:dyDescent="0.3">
      <c r="A92" s="13" t="s">
        <v>78</v>
      </c>
      <c r="B92" s="38">
        <f t="shared" si="12"/>
        <v>0.21423148625264371</v>
      </c>
      <c r="C92" s="38">
        <f t="shared" si="11"/>
        <v>0.21025557941078335</v>
      </c>
      <c r="D92" s="38">
        <f t="shared" si="11"/>
        <v>0.20644343273268229</v>
      </c>
      <c r="E92" s="38">
        <f t="shared" si="11"/>
        <v>0.20748718785389356</v>
      </c>
      <c r="F92" s="38">
        <f t="shared" si="11"/>
        <v>0.20992651204525878</v>
      </c>
      <c r="G92" s="38">
        <f t="shared" si="11"/>
        <v>0.21312470460657795</v>
      </c>
      <c r="H92" s="38">
        <f t="shared" si="11"/>
        <v>0.21633366046084188</v>
      </c>
      <c r="I92" s="38">
        <f t="shared" si="11"/>
        <v>0.21970384236926105</v>
      </c>
      <c r="J92" s="38">
        <f t="shared" si="11"/>
        <v>0.22099056465242004</v>
      </c>
      <c r="K92" s="38">
        <f t="shared" si="11"/>
        <v>0.21785953619523771</v>
      </c>
      <c r="L92" s="39">
        <f t="shared" si="11"/>
        <v>0.21671427233001894</v>
      </c>
      <c r="M92" s="38">
        <f t="shared" si="11"/>
        <v>0.22071826324783039</v>
      </c>
      <c r="N92" s="38">
        <f t="shared" si="11"/>
        <v>0.2249460721010598</v>
      </c>
      <c r="O92" s="38">
        <f t="shared" si="11"/>
        <v>0.22886199502819202</v>
      </c>
      <c r="P92" s="38">
        <f t="shared" si="11"/>
        <v>0.23308998682508678</v>
      </c>
      <c r="Q92" s="38">
        <f t="shared" si="11"/>
        <v>0.23664917174356959</v>
      </c>
      <c r="R92" s="38">
        <f t="shared" si="11"/>
        <v>0.23987334440282659</v>
      </c>
      <c r="S92" s="38">
        <f t="shared" si="11"/>
        <v>0.24279745896430324</v>
      </c>
      <c r="T92" s="38">
        <f t="shared" si="11"/>
        <v>0.2456243497616801</v>
      </c>
      <c r="U92" s="38">
        <f t="shared" si="11"/>
        <v>0.247569733857993</v>
      </c>
      <c r="V92" s="38">
        <f t="shared" si="11"/>
        <v>0.24968638155899303</v>
      </c>
      <c r="W92" s="38">
        <f t="shared" si="11"/>
        <v>0.25131630419200668</v>
      </c>
      <c r="X92" s="38">
        <f t="shared" si="11"/>
        <v>0.25216606366438848</v>
      </c>
      <c r="Y92" s="38">
        <f t="shared" si="11"/>
        <v>0.25215063063238652</v>
      </c>
      <c r="Z92" s="38">
        <f t="shared" si="11"/>
        <v>0.25168803543898677</v>
      </c>
      <c r="AA92" s="39">
        <f t="shared" si="11"/>
        <v>0.25133382842960023</v>
      </c>
    </row>
    <row r="93" spans="1:27" ht="12.75" customHeight="1" x14ac:dyDescent="0.3">
      <c r="A93" s="13" t="s">
        <v>91</v>
      </c>
      <c r="B93" s="38">
        <f t="shared" si="12"/>
        <v>0.62466833301288216</v>
      </c>
      <c r="C93" s="38">
        <f t="shared" si="11"/>
        <v>0.62287349341194032</v>
      </c>
      <c r="D93" s="38">
        <f t="shared" si="11"/>
        <v>0.621100367108957</v>
      </c>
      <c r="E93" s="38">
        <f t="shared" si="11"/>
        <v>0.61956563465709513</v>
      </c>
      <c r="F93" s="38">
        <f t="shared" si="11"/>
        <v>0.61677339174622059</v>
      </c>
      <c r="G93" s="38">
        <f t="shared" si="11"/>
        <v>0.61436313777988905</v>
      </c>
      <c r="H93" s="38">
        <f t="shared" si="11"/>
        <v>0.61246907685256946</v>
      </c>
      <c r="I93" s="38">
        <f t="shared" si="11"/>
        <v>0.61088151294789639</v>
      </c>
      <c r="J93" s="38">
        <f t="shared" si="11"/>
        <v>0.60843179712218476</v>
      </c>
      <c r="K93" s="38">
        <f t="shared" si="11"/>
        <v>0.60608833049976463</v>
      </c>
      <c r="L93" s="39">
        <f t="shared" si="11"/>
        <v>0.6037423096233907</v>
      </c>
      <c r="M93" s="38">
        <f t="shared" si="11"/>
        <v>0.60158091937503455</v>
      </c>
      <c r="N93" s="38">
        <f t="shared" si="11"/>
        <v>0.59859607101889456</v>
      </c>
      <c r="O93" s="38">
        <f t="shared" si="11"/>
        <v>0.59648700615820749</v>
      </c>
      <c r="P93" s="38">
        <f t="shared" si="11"/>
        <v>0.59428733835441239</v>
      </c>
      <c r="Q93" s="38">
        <f t="shared" si="11"/>
        <v>0.59212800786909903</v>
      </c>
      <c r="R93" s="38">
        <f t="shared" si="11"/>
        <v>0.58968461597868482</v>
      </c>
      <c r="S93" s="38">
        <f t="shared" si="11"/>
        <v>0.58795883502840418</v>
      </c>
      <c r="T93" s="38">
        <f t="shared" si="11"/>
        <v>0.586095182792577</v>
      </c>
      <c r="U93" s="38">
        <f t="shared" si="11"/>
        <v>0.5847200953691678</v>
      </c>
      <c r="V93" s="38">
        <f t="shared" si="11"/>
        <v>0.58404852896572645</v>
      </c>
      <c r="W93" s="38">
        <f t="shared" si="11"/>
        <v>0.58419851835293712</v>
      </c>
      <c r="X93" s="38">
        <f t="shared" si="11"/>
        <v>0.58477271234236583</v>
      </c>
      <c r="Y93" s="38">
        <f t="shared" si="11"/>
        <v>0.5850982188319962</v>
      </c>
      <c r="Z93" s="38">
        <f t="shared" si="11"/>
        <v>0.58573366118299086</v>
      </c>
      <c r="AA93" s="39">
        <f t="shared" si="11"/>
        <v>0.58638371263570366</v>
      </c>
    </row>
    <row r="94" spans="1:27" ht="12.75" customHeight="1" x14ac:dyDescent="0.3">
      <c r="A94" s="13" t="s">
        <v>92</v>
      </c>
      <c r="B94" s="38">
        <f t="shared" si="12"/>
        <v>0.21263699288598348</v>
      </c>
      <c r="C94" s="38">
        <f t="shared" si="11"/>
        <v>0.21489868862926592</v>
      </c>
      <c r="D94" s="38">
        <f t="shared" si="11"/>
        <v>0.21713175132567122</v>
      </c>
      <c r="E94" s="38">
        <f t="shared" si="11"/>
        <v>0.21961074108908041</v>
      </c>
      <c r="F94" s="38">
        <f t="shared" si="11"/>
        <v>0.22280069961108726</v>
      </c>
      <c r="G94" s="38">
        <f t="shared" si="11"/>
        <v>0.22619518877588965</v>
      </c>
      <c r="H94" s="38">
        <f t="shared" si="11"/>
        <v>0.22961231791035105</v>
      </c>
      <c r="I94" s="38">
        <f t="shared" si="11"/>
        <v>0.23296133630930951</v>
      </c>
      <c r="J94" s="38">
        <f t="shared" si="11"/>
        <v>0.23677400459951123</v>
      </c>
      <c r="K94" s="38">
        <f t="shared" si="11"/>
        <v>0.24094938958207263</v>
      </c>
      <c r="L94" s="39">
        <f t="shared" si="11"/>
        <v>0.24536655560013165</v>
      </c>
      <c r="M94" s="38">
        <f t="shared" si="11"/>
        <v>0.24937092483062437</v>
      </c>
      <c r="N94" s="38">
        <f t="shared" si="11"/>
        <v>0.25373888075260981</v>
      </c>
      <c r="O94" s="38">
        <f t="shared" si="11"/>
        <v>0.25749441092738901</v>
      </c>
      <c r="P94" s="38">
        <f t="shared" si="11"/>
        <v>0.26086569055091369</v>
      </c>
      <c r="Q94" s="38">
        <f t="shared" si="11"/>
        <v>0.26400297019916247</v>
      </c>
      <c r="R94" s="38">
        <f t="shared" si="11"/>
        <v>0.26704347993976135</v>
      </c>
      <c r="S94" s="38">
        <f t="shared" si="11"/>
        <v>0.2691574422431478</v>
      </c>
      <c r="T94" s="38">
        <f t="shared" si="11"/>
        <v>0.27145484019259153</v>
      </c>
      <c r="U94" s="38">
        <f t="shared" si="11"/>
        <v>0.27319535172226639</v>
      </c>
      <c r="V94" s="38">
        <f t="shared" si="11"/>
        <v>0.27415468607825294</v>
      </c>
      <c r="W94" s="38">
        <f t="shared" si="11"/>
        <v>0.27424077129229851</v>
      </c>
      <c r="X94" s="38">
        <f t="shared" si="11"/>
        <v>0.27384251543191102</v>
      </c>
      <c r="Y94" s="38">
        <f t="shared" si="11"/>
        <v>0.27366302766888939</v>
      </c>
      <c r="Z94" s="38">
        <f t="shared" si="11"/>
        <v>0.27314462463165701</v>
      </c>
      <c r="AA94" s="39">
        <f t="shared" si="11"/>
        <v>0.27251873711365393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261.11620124111067</v>
      </c>
      <c r="C97" s="76">
        <f t="shared" ref="C97:AA97" si="13">C83/(C84/1000)</f>
        <v>258.52354707232837</v>
      </c>
      <c r="D97" s="76">
        <f t="shared" si="13"/>
        <v>256.04744945003307</v>
      </c>
      <c r="E97" s="76">
        <f t="shared" si="13"/>
        <v>254.59296650372411</v>
      </c>
      <c r="F97" s="76">
        <f t="shared" si="13"/>
        <v>254.78682665305078</v>
      </c>
      <c r="G97" s="76">
        <f t="shared" si="13"/>
        <v>254.11719720867987</v>
      </c>
      <c r="H97" s="76">
        <f t="shared" si="13"/>
        <v>252.36784183200018</v>
      </c>
      <c r="I97" s="76">
        <f t="shared" si="13"/>
        <v>250.19610859032531</v>
      </c>
      <c r="J97" s="76">
        <f t="shared" si="13"/>
        <v>247.98208868638181</v>
      </c>
      <c r="K97" s="76">
        <f t="shared" si="13"/>
        <v>243.11440516464563</v>
      </c>
      <c r="L97" s="63">
        <f t="shared" si="13"/>
        <v>238.60282246576384</v>
      </c>
      <c r="M97" s="76">
        <f t="shared" si="13"/>
        <v>236.4966899539339</v>
      </c>
      <c r="N97" s="76">
        <f t="shared" si="13"/>
        <v>235.36446534733162</v>
      </c>
      <c r="O97" s="76">
        <f t="shared" si="13"/>
        <v>233.58510032183057</v>
      </c>
      <c r="P97" s="76">
        <f t="shared" si="13"/>
        <v>232.84934371007088</v>
      </c>
      <c r="Q97" s="76">
        <f t="shared" si="13"/>
        <v>232.24091565383554</v>
      </c>
      <c r="R97" s="76">
        <f t="shared" si="13"/>
        <v>232.26197695573074</v>
      </c>
      <c r="S97" s="76">
        <f t="shared" si="13"/>
        <v>232.58887481611427</v>
      </c>
      <c r="T97" s="76">
        <f t="shared" si="13"/>
        <v>232.78967241958762</v>
      </c>
      <c r="U97" s="76">
        <f t="shared" si="13"/>
        <v>232.79356244814349</v>
      </c>
      <c r="V97" s="76">
        <f t="shared" si="13"/>
        <v>233.02031620710969</v>
      </c>
      <c r="W97" s="76">
        <f t="shared" si="13"/>
        <v>233.1664485558664</v>
      </c>
      <c r="X97" s="76">
        <f t="shared" si="13"/>
        <v>233.13540621865596</v>
      </c>
      <c r="Y97" s="76">
        <f t="shared" si="13"/>
        <v>232.83264388128038</v>
      </c>
      <c r="Z97" s="76">
        <f t="shared" si="13"/>
        <v>232.41762215062232</v>
      </c>
      <c r="AA97" s="63">
        <f t="shared" si="13"/>
        <v>232.23310964307399</v>
      </c>
    </row>
    <row r="98" spans="1:27" ht="12.75" customHeight="1" x14ac:dyDescent="0.3">
      <c r="A98" s="13" t="s">
        <v>78</v>
      </c>
      <c r="B98" s="76">
        <f>B85/(B84/1000)</f>
        <v>343.8300127867401</v>
      </c>
      <c r="C98" s="76">
        <f t="shared" ref="C98:AA98" si="14">C85/(C84/1000)</f>
        <v>335.05978730990444</v>
      </c>
      <c r="D98" s="76">
        <f t="shared" si="14"/>
        <v>326.76025608675519</v>
      </c>
      <c r="E98" s="76">
        <f t="shared" si="14"/>
        <v>328.46404819148972</v>
      </c>
      <c r="F98" s="76">
        <f t="shared" si="14"/>
        <v>333.40319083672773</v>
      </c>
      <c r="G98" s="76">
        <f t="shared" si="14"/>
        <v>339.67689513430844</v>
      </c>
      <c r="H98" s="76">
        <f t="shared" si="14"/>
        <v>345.72024571871191</v>
      </c>
      <c r="I98" s="76">
        <f t="shared" si="14"/>
        <v>352.01107436745366</v>
      </c>
      <c r="J98" s="76">
        <f t="shared" si="14"/>
        <v>354.02943012090287</v>
      </c>
      <c r="K98" s="76">
        <f t="shared" si="14"/>
        <v>346.26047401939763</v>
      </c>
      <c r="L98" s="63">
        <f t="shared" si="14"/>
        <v>342.68837014948053</v>
      </c>
      <c r="M98" s="76">
        <f t="shared" si="14"/>
        <v>350.21660209280327</v>
      </c>
      <c r="N98" s="76">
        <f t="shared" si="14"/>
        <v>358.54328852500487</v>
      </c>
      <c r="O98" s="76">
        <f t="shared" si="14"/>
        <v>366.10923761568193</v>
      </c>
      <c r="P98" s="76">
        <f t="shared" si="14"/>
        <v>374.7047663298099</v>
      </c>
      <c r="Q98" s="76">
        <f t="shared" si="14"/>
        <v>382.01149626585408</v>
      </c>
      <c r="R98" s="76">
        <f t="shared" si="14"/>
        <v>388.86519689352298</v>
      </c>
      <c r="S98" s="76">
        <f t="shared" si="14"/>
        <v>395.23037831289281</v>
      </c>
      <c r="T98" s="76">
        <f t="shared" si="14"/>
        <v>401.39572583674357</v>
      </c>
      <c r="U98" s="76">
        <f t="shared" si="14"/>
        <v>405.62213920769204</v>
      </c>
      <c r="V98" s="76">
        <f t="shared" si="14"/>
        <v>410.31959646709333</v>
      </c>
      <c r="W98" s="76">
        <f t="shared" si="14"/>
        <v>413.94628471263405</v>
      </c>
      <c r="X98" s="76">
        <f t="shared" si="14"/>
        <v>415.80742226680042</v>
      </c>
      <c r="Y98" s="76">
        <f t="shared" si="14"/>
        <v>415.67131210088758</v>
      </c>
      <c r="Z98" s="76">
        <f t="shared" si="14"/>
        <v>414.51264292084818</v>
      </c>
      <c r="AA98" s="63">
        <f t="shared" si="14"/>
        <v>413.67150904477961</v>
      </c>
    </row>
    <row r="99" spans="1:27" ht="12.75" customHeight="1" x14ac:dyDescent="0.3">
      <c r="A99" s="13" t="s">
        <v>80</v>
      </c>
      <c r="B99" s="76">
        <f>SUM(B97:B98)</f>
        <v>604.94621402785083</v>
      </c>
      <c r="C99" s="76">
        <f t="shared" ref="C99:AA99" si="15">SUM(C97:C98)</f>
        <v>593.58333438223281</v>
      </c>
      <c r="D99" s="76">
        <f t="shared" si="15"/>
        <v>582.80770553678826</v>
      </c>
      <c r="E99" s="76">
        <f t="shared" si="15"/>
        <v>583.05701469521387</v>
      </c>
      <c r="F99" s="76">
        <f t="shared" si="15"/>
        <v>588.19001748977848</v>
      </c>
      <c r="G99" s="76">
        <f t="shared" si="15"/>
        <v>593.79409234298828</v>
      </c>
      <c r="H99" s="76">
        <f t="shared" si="15"/>
        <v>598.08808755071209</v>
      </c>
      <c r="I99" s="76">
        <f t="shared" si="15"/>
        <v>602.20718295777897</v>
      </c>
      <c r="J99" s="76">
        <f t="shared" si="15"/>
        <v>602.01151880728469</v>
      </c>
      <c r="K99" s="76">
        <f t="shared" si="15"/>
        <v>589.37487918404327</v>
      </c>
      <c r="L99" s="63">
        <f t="shared" si="15"/>
        <v>581.29119261524443</v>
      </c>
      <c r="M99" s="76">
        <f t="shared" si="15"/>
        <v>586.71329204673714</v>
      </c>
      <c r="N99" s="76">
        <f t="shared" si="15"/>
        <v>593.90775387233646</v>
      </c>
      <c r="O99" s="76">
        <f t="shared" si="15"/>
        <v>599.6943379375125</v>
      </c>
      <c r="P99" s="76">
        <f t="shared" si="15"/>
        <v>607.55411003988081</v>
      </c>
      <c r="Q99" s="76">
        <f t="shared" si="15"/>
        <v>614.25241191968962</v>
      </c>
      <c r="R99" s="76">
        <f t="shared" si="15"/>
        <v>621.12717384925372</v>
      </c>
      <c r="S99" s="76">
        <f t="shared" si="15"/>
        <v>627.81925312900705</v>
      </c>
      <c r="T99" s="76">
        <f t="shared" si="15"/>
        <v>634.18539825633115</v>
      </c>
      <c r="U99" s="76">
        <f t="shared" si="15"/>
        <v>638.41570165583551</v>
      </c>
      <c r="V99" s="76">
        <f t="shared" si="15"/>
        <v>643.33991267420299</v>
      </c>
      <c r="W99" s="76">
        <f t="shared" si="15"/>
        <v>647.11273326850051</v>
      </c>
      <c r="X99" s="76">
        <f t="shared" si="15"/>
        <v>648.9428284854564</v>
      </c>
      <c r="Y99" s="76">
        <f t="shared" si="15"/>
        <v>648.50395598216801</v>
      </c>
      <c r="Z99" s="76">
        <f t="shared" si="15"/>
        <v>646.93026507147056</v>
      </c>
      <c r="AA99" s="63">
        <f t="shared" si="15"/>
        <v>645.9046186878536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213394</v>
      </c>
      <c r="D10" s="76">
        <v>213587</v>
      </c>
      <c r="E10" s="76">
        <v>213608</v>
      </c>
      <c r="F10" s="76">
        <v>213576</v>
      </c>
      <c r="G10" s="76">
        <v>213559</v>
      </c>
      <c r="H10" s="76">
        <v>213547</v>
      </c>
      <c r="I10" s="76">
        <v>213494</v>
      </c>
      <c r="J10" s="76">
        <v>213447</v>
      </c>
      <c r="K10" s="76">
        <v>213379</v>
      </c>
      <c r="L10" s="63">
        <v>213315</v>
      </c>
      <c r="M10" s="76">
        <v>213226</v>
      </c>
      <c r="N10" s="76">
        <v>213136</v>
      </c>
      <c r="O10" s="76">
        <v>213024</v>
      </c>
      <c r="P10" s="76">
        <v>212860</v>
      </c>
      <c r="Q10" s="76">
        <v>212661</v>
      </c>
      <c r="R10" s="76">
        <v>212447</v>
      </c>
      <c r="S10" s="76">
        <v>212218</v>
      </c>
      <c r="T10" s="76">
        <v>211921</v>
      </c>
      <c r="U10" s="76">
        <v>211615</v>
      </c>
      <c r="V10" s="76">
        <v>211269</v>
      </c>
      <c r="W10" s="76">
        <v>210944</v>
      </c>
      <c r="X10" s="76">
        <v>210621</v>
      </c>
      <c r="Y10" s="76">
        <v>210296</v>
      </c>
      <c r="Z10" s="76">
        <v>209995</v>
      </c>
      <c r="AA10" s="63">
        <v>209709</v>
      </c>
    </row>
    <row r="11" spans="1:27" ht="12.75" customHeight="1" x14ac:dyDescent="0.3">
      <c r="A11" s="6" t="s">
        <v>55</v>
      </c>
      <c r="B11" s="25"/>
      <c r="C11" s="76">
        <v>1783</v>
      </c>
      <c r="D11" s="76">
        <v>1797</v>
      </c>
      <c r="E11" s="76">
        <v>1784</v>
      </c>
      <c r="F11" s="76">
        <v>1777</v>
      </c>
      <c r="G11" s="76">
        <v>1768</v>
      </c>
      <c r="H11" s="76">
        <v>1761</v>
      </c>
      <c r="I11" s="76">
        <v>1753</v>
      </c>
      <c r="J11" s="76">
        <v>1744</v>
      </c>
      <c r="K11" s="76">
        <v>1733</v>
      </c>
      <c r="L11" s="63">
        <v>1724</v>
      </c>
      <c r="M11" s="76">
        <v>1715</v>
      </c>
      <c r="N11" s="76">
        <v>1706</v>
      </c>
      <c r="O11" s="76">
        <v>1693</v>
      </c>
      <c r="P11" s="76">
        <v>1687</v>
      </c>
      <c r="Q11" s="76">
        <v>1681</v>
      </c>
      <c r="R11" s="76">
        <v>1678</v>
      </c>
      <c r="S11" s="76">
        <v>1675</v>
      </c>
      <c r="T11" s="76">
        <v>1675</v>
      </c>
      <c r="U11" s="76">
        <v>1672</v>
      </c>
      <c r="V11" s="76">
        <v>1677</v>
      </c>
      <c r="W11" s="76">
        <v>1678</v>
      </c>
      <c r="X11" s="76">
        <v>1686</v>
      </c>
      <c r="Y11" s="76">
        <v>1691</v>
      </c>
      <c r="Z11" s="76">
        <v>1691</v>
      </c>
      <c r="AA11" s="63">
        <v>1687</v>
      </c>
    </row>
    <row r="12" spans="1:27" ht="12.75" customHeight="1" x14ac:dyDescent="0.3">
      <c r="A12" s="6" t="s">
        <v>56</v>
      </c>
      <c r="B12" s="25"/>
      <c r="C12" s="76">
        <v>2336</v>
      </c>
      <c r="D12" s="76">
        <v>2435</v>
      </c>
      <c r="E12" s="76">
        <v>2447</v>
      </c>
      <c r="F12" s="76">
        <v>2441</v>
      </c>
      <c r="G12" s="76">
        <v>2435</v>
      </c>
      <c r="H12" s="76">
        <v>2482</v>
      </c>
      <c r="I12" s="76">
        <v>2485</v>
      </c>
      <c r="J12" s="76">
        <v>2479</v>
      </c>
      <c r="K12" s="76">
        <v>2482</v>
      </c>
      <c r="L12" s="63">
        <v>2510</v>
      </c>
      <c r="M12" s="76">
        <v>2502</v>
      </c>
      <c r="N12" s="76">
        <v>2496</v>
      </c>
      <c r="O12" s="76">
        <v>2508</v>
      </c>
      <c r="P12" s="76">
        <v>2537</v>
      </c>
      <c r="Q12" s="76">
        <v>2541</v>
      </c>
      <c r="R12" s="76">
        <v>2535</v>
      </c>
      <c r="S12" s="76">
        <v>2582</v>
      </c>
      <c r="T12" s="76">
        <v>2588</v>
      </c>
      <c r="U12" s="76">
        <v>2613</v>
      </c>
      <c r="V12" s="76">
        <v>2612</v>
      </c>
      <c r="W12" s="76">
        <v>2614</v>
      </c>
      <c r="X12" s="76">
        <v>2619</v>
      </c>
      <c r="Y12" s="76">
        <v>2622</v>
      </c>
      <c r="Z12" s="76">
        <v>2618</v>
      </c>
      <c r="AA12" s="63">
        <v>2661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-553</v>
      </c>
      <c r="D14" s="76">
        <f t="shared" ref="D14:AA14" si="0">D11-D12</f>
        <v>-638</v>
      </c>
      <c r="E14" s="76">
        <f t="shared" si="0"/>
        <v>-663</v>
      </c>
      <c r="F14" s="76">
        <f t="shared" si="0"/>
        <v>-664</v>
      </c>
      <c r="G14" s="76">
        <f t="shared" si="0"/>
        <v>-667</v>
      </c>
      <c r="H14" s="76">
        <f t="shared" si="0"/>
        <v>-721</v>
      </c>
      <c r="I14" s="76">
        <f t="shared" si="0"/>
        <v>-732</v>
      </c>
      <c r="J14" s="76">
        <f t="shared" si="0"/>
        <v>-735</v>
      </c>
      <c r="K14" s="76">
        <f t="shared" si="0"/>
        <v>-749</v>
      </c>
      <c r="L14" s="63">
        <f t="shared" si="0"/>
        <v>-786</v>
      </c>
      <c r="M14" s="76">
        <f t="shared" si="0"/>
        <v>-787</v>
      </c>
      <c r="N14" s="76">
        <f t="shared" si="0"/>
        <v>-790</v>
      </c>
      <c r="O14" s="76">
        <f t="shared" si="0"/>
        <v>-815</v>
      </c>
      <c r="P14" s="76">
        <f t="shared" si="0"/>
        <v>-850</v>
      </c>
      <c r="Q14" s="76">
        <f t="shared" si="0"/>
        <v>-860</v>
      </c>
      <c r="R14" s="76">
        <f t="shared" si="0"/>
        <v>-857</v>
      </c>
      <c r="S14" s="76">
        <f t="shared" si="0"/>
        <v>-907</v>
      </c>
      <c r="T14" s="76">
        <f t="shared" si="0"/>
        <v>-913</v>
      </c>
      <c r="U14" s="76">
        <f t="shared" si="0"/>
        <v>-941</v>
      </c>
      <c r="V14" s="76">
        <f t="shared" si="0"/>
        <v>-935</v>
      </c>
      <c r="W14" s="76">
        <f t="shared" si="0"/>
        <v>-936</v>
      </c>
      <c r="X14" s="76">
        <f t="shared" si="0"/>
        <v>-933</v>
      </c>
      <c r="Y14" s="76">
        <f t="shared" si="0"/>
        <v>-931</v>
      </c>
      <c r="Z14" s="76">
        <f t="shared" si="0"/>
        <v>-927</v>
      </c>
      <c r="AA14" s="63">
        <f t="shared" si="0"/>
        <v>-974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1026</v>
      </c>
      <c r="D16" s="76">
        <v>1002</v>
      </c>
      <c r="E16" s="76">
        <v>964</v>
      </c>
      <c r="F16" s="76">
        <v>948</v>
      </c>
      <c r="G16" s="76">
        <v>949</v>
      </c>
      <c r="H16" s="76">
        <v>955</v>
      </c>
      <c r="I16" s="76">
        <v>925</v>
      </c>
      <c r="J16" s="76">
        <v>925</v>
      </c>
      <c r="K16" s="76">
        <v>925</v>
      </c>
      <c r="L16" s="63">
        <v>925</v>
      </c>
      <c r="M16" s="76">
        <v>925</v>
      </c>
      <c r="N16" s="76">
        <v>925</v>
      </c>
      <c r="O16" s="76">
        <v>925</v>
      </c>
      <c r="P16" s="76">
        <v>925</v>
      </c>
      <c r="Q16" s="76">
        <v>925</v>
      </c>
      <c r="R16" s="76">
        <v>925</v>
      </c>
      <c r="S16" s="76">
        <v>925</v>
      </c>
      <c r="T16" s="76">
        <v>925</v>
      </c>
      <c r="U16" s="76">
        <v>925</v>
      </c>
      <c r="V16" s="76">
        <v>925</v>
      </c>
      <c r="W16" s="76">
        <v>925</v>
      </c>
      <c r="X16" s="76">
        <v>925</v>
      </c>
      <c r="Y16" s="76">
        <v>925</v>
      </c>
      <c r="Z16" s="76">
        <v>925</v>
      </c>
      <c r="AA16" s="63">
        <v>925</v>
      </c>
    </row>
    <row r="17" spans="1:27" ht="12.75" customHeight="1" x14ac:dyDescent="0.3">
      <c r="A17" s="81" t="s">
        <v>83</v>
      </c>
      <c r="B17" s="81"/>
      <c r="C17" s="76">
        <v>1744</v>
      </c>
      <c r="D17" s="76">
        <v>1744</v>
      </c>
      <c r="E17" s="76">
        <v>1734</v>
      </c>
      <c r="F17" s="76">
        <v>1727</v>
      </c>
      <c r="G17" s="76">
        <v>1717</v>
      </c>
      <c r="H17" s="76">
        <v>1718</v>
      </c>
      <c r="I17" s="76">
        <v>1718</v>
      </c>
      <c r="J17" s="76">
        <v>1706</v>
      </c>
      <c r="K17" s="76">
        <v>1712</v>
      </c>
      <c r="L17" s="63">
        <v>1719</v>
      </c>
      <c r="M17" s="76">
        <v>1718</v>
      </c>
      <c r="N17" s="76">
        <v>1719</v>
      </c>
      <c r="O17" s="76">
        <v>1715</v>
      </c>
      <c r="P17" s="76">
        <v>1714</v>
      </c>
      <c r="Q17" s="76">
        <v>1711</v>
      </c>
      <c r="R17" s="76">
        <v>1711</v>
      </c>
      <c r="S17" s="76">
        <v>1700</v>
      </c>
      <c r="T17" s="76">
        <v>1694</v>
      </c>
      <c r="U17" s="76">
        <v>1687</v>
      </c>
      <c r="V17" s="76">
        <v>1683</v>
      </c>
      <c r="W17" s="76">
        <v>1675</v>
      </c>
      <c r="X17" s="76">
        <v>1670</v>
      </c>
      <c r="Y17" s="76">
        <v>1674</v>
      </c>
      <c r="Z17" s="76">
        <v>1664</v>
      </c>
      <c r="AA17" s="63">
        <v>1657</v>
      </c>
    </row>
    <row r="18" spans="1:27" ht="12.75" customHeight="1" x14ac:dyDescent="0.3">
      <c r="A18" s="6" t="s">
        <v>97</v>
      </c>
      <c r="B18" s="6"/>
      <c r="C18" s="76">
        <v>3482</v>
      </c>
      <c r="D18" s="76">
        <v>3419</v>
      </c>
      <c r="E18" s="76">
        <v>3375</v>
      </c>
      <c r="F18" s="76">
        <v>3364</v>
      </c>
      <c r="G18" s="76">
        <v>3364</v>
      </c>
      <c r="H18" s="76">
        <v>3338</v>
      </c>
      <c r="I18" s="76">
        <v>3348</v>
      </c>
      <c r="J18" s="76">
        <v>3354</v>
      </c>
      <c r="K18" s="76">
        <v>3372</v>
      </c>
      <c r="L18" s="63">
        <v>3374</v>
      </c>
      <c r="M18" s="76">
        <v>3376</v>
      </c>
      <c r="N18" s="76">
        <v>3382</v>
      </c>
      <c r="O18" s="76">
        <v>3369</v>
      </c>
      <c r="P18" s="76">
        <v>3365</v>
      </c>
      <c r="Q18" s="76">
        <v>3361</v>
      </c>
      <c r="R18" s="76">
        <v>3347</v>
      </c>
      <c r="S18" s="76">
        <v>3336</v>
      </c>
      <c r="T18" s="76">
        <v>3321</v>
      </c>
      <c r="U18" s="76">
        <v>3308</v>
      </c>
      <c r="V18" s="76">
        <v>3298</v>
      </c>
      <c r="W18" s="76">
        <v>3293</v>
      </c>
      <c r="X18" s="76">
        <v>3289</v>
      </c>
      <c r="Y18" s="76">
        <v>3286</v>
      </c>
      <c r="Z18" s="76">
        <v>3286</v>
      </c>
      <c r="AA18" s="63">
        <v>3284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745</v>
      </c>
      <c r="D20" s="76">
        <v>769</v>
      </c>
      <c r="E20" s="76">
        <v>776</v>
      </c>
      <c r="F20" s="76">
        <v>781</v>
      </c>
      <c r="G20" s="76">
        <v>780</v>
      </c>
      <c r="H20" s="76">
        <v>781</v>
      </c>
      <c r="I20" s="76">
        <v>781</v>
      </c>
      <c r="J20" s="76">
        <v>781</v>
      </c>
      <c r="K20" s="76">
        <v>781</v>
      </c>
      <c r="L20" s="63">
        <v>781</v>
      </c>
      <c r="M20" s="76">
        <v>781</v>
      </c>
      <c r="N20" s="76">
        <v>781</v>
      </c>
      <c r="O20" s="76">
        <v>781</v>
      </c>
      <c r="P20" s="76">
        <v>781</v>
      </c>
      <c r="Q20" s="76">
        <v>781</v>
      </c>
      <c r="R20" s="76">
        <v>781</v>
      </c>
      <c r="S20" s="76">
        <v>781</v>
      </c>
      <c r="T20" s="76">
        <v>781</v>
      </c>
      <c r="U20" s="76">
        <v>781</v>
      </c>
      <c r="V20" s="76">
        <v>781</v>
      </c>
      <c r="W20" s="76">
        <v>781</v>
      </c>
      <c r="X20" s="76">
        <v>781</v>
      </c>
      <c r="Y20" s="76">
        <v>781</v>
      </c>
      <c r="Z20" s="76">
        <v>781</v>
      </c>
      <c r="AA20" s="63">
        <v>781</v>
      </c>
    </row>
    <row r="21" spans="1:27" ht="12.75" customHeight="1" x14ac:dyDescent="0.3">
      <c r="A21" s="81" t="s">
        <v>84</v>
      </c>
      <c r="B21" s="81"/>
      <c r="C21" s="76">
        <v>1446</v>
      </c>
      <c r="D21" s="76">
        <v>1441</v>
      </c>
      <c r="E21" s="76">
        <v>1411</v>
      </c>
      <c r="F21" s="76">
        <v>1388</v>
      </c>
      <c r="G21" s="76">
        <v>1384</v>
      </c>
      <c r="H21" s="76">
        <v>1395</v>
      </c>
      <c r="I21" s="76">
        <v>1380</v>
      </c>
      <c r="J21" s="76">
        <v>1371</v>
      </c>
      <c r="K21" s="76">
        <v>1365</v>
      </c>
      <c r="L21" s="63">
        <v>1366</v>
      </c>
      <c r="M21" s="76">
        <v>1368</v>
      </c>
      <c r="N21" s="76">
        <v>1376</v>
      </c>
      <c r="O21" s="76">
        <v>1376</v>
      </c>
      <c r="P21" s="76">
        <v>1377</v>
      </c>
      <c r="Q21" s="76">
        <v>1379</v>
      </c>
      <c r="R21" s="76">
        <v>1380</v>
      </c>
      <c r="S21" s="76">
        <v>1378</v>
      </c>
      <c r="T21" s="76">
        <v>1373</v>
      </c>
      <c r="U21" s="76">
        <v>1372</v>
      </c>
      <c r="V21" s="76">
        <v>1367</v>
      </c>
      <c r="W21" s="76">
        <v>1360</v>
      </c>
      <c r="X21" s="76">
        <v>1358</v>
      </c>
      <c r="Y21" s="76">
        <v>1343</v>
      </c>
      <c r="Z21" s="76">
        <v>1337</v>
      </c>
      <c r="AA21" s="63">
        <v>1330</v>
      </c>
    </row>
    <row r="22" spans="1:27" ht="12.75" customHeight="1" x14ac:dyDescent="0.3">
      <c r="A22" s="6" t="s">
        <v>98</v>
      </c>
      <c r="B22" s="6"/>
      <c r="C22" s="76">
        <v>3298</v>
      </c>
      <c r="D22" s="76">
        <v>3275</v>
      </c>
      <c r="E22" s="76">
        <v>3237</v>
      </c>
      <c r="F22" s="76">
        <v>3201</v>
      </c>
      <c r="G22" s="76">
        <v>3184</v>
      </c>
      <c r="H22" s="76">
        <v>3137</v>
      </c>
      <c r="I22" s="76">
        <v>3127</v>
      </c>
      <c r="J22" s="76">
        <v>3140</v>
      </c>
      <c r="K22" s="76">
        <v>3144</v>
      </c>
      <c r="L22" s="63">
        <v>3143</v>
      </c>
      <c r="M22" s="76">
        <v>3143</v>
      </c>
      <c r="N22" s="76">
        <v>3160</v>
      </c>
      <c r="O22" s="76">
        <v>3168</v>
      </c>
      <c r="P22" s="76">
        <v>3156</v>
      </c>
      <c r="Q22" s="76">
        <v>3154</v>
      </c>
      <c r="R22" s="76">
        <v>3151</v>
      </c>
      <c r="S22" s="76">
        <v>3146</v>
      </c>
      <c r="T22" s="76">
        <v>3132</v>
      </c>
      <c r="U22" s="76">
        <v>3115</v>
      </c>
      <c r="V22" s="76">
        <v>3099</v>
      </c>
      <c r="W22" s="76">
        <v>3091</v>
      </c>
      <c r="X22" s="76">
        <v>3082</v>
      </c>
      <c r="Y22" s="76">
        <v>3075</v>
      </c>
      <c r="Z22" s="76">
        <v>3063</v>
      </c>
      <c r="AA22" s="63">
        <v>3064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281</v>
      </c>
      <c r="D24" s="76">
        <f t="shared" ref="D24:AA26" si="1">D16-D20</f>
        <v>233</v>
      </c>
      <c r="E24" s="76">
        <f t="shared" si="1"/>
        <v>188</v>
      </c>
      <c r="F24" s="76">
        <f t="shared" si="1"/>
        <v>167</v>
      </c>
      <c r="G24" s="76">
        <f t="shared" si="1"/>
        <v>169</v>
      </c>
      <c r="H24" s="76">
        <f t="shared" si="1"/>
        <v>174</v>
      </c>
      <c r="I24" s="76">
        <f t="shared" si="1"/>
        <v>144</v>
      </c>
      <c r="J24" s="76">
        <f t="shared" si="1"/>
        <v>144</v>
      </c>
      <c r="K24" s="76">
        <f t="shared" si="1"/>
        <v>144</v>
      </c>
      <c r="L24" s="63">
        <f t="shared" si="1"/>
        <v>144</v>
      </c>
      <c r="M24" s="76">
        <f t="shared" si="1"/>
        <v>144</v>
      </c>
      <c r="N24" s="76">
        <f t="shared" si="1"/>
        <v>144</v>
      </c>
      <c r="O24" s="76">
        <f t="shared" si="1"/>
        <v>144</v>
      </c>
      <c r="P24" s="76">
        <f t="shared" si="1"/>
        <v>144</v>
      </c>
      <c r="Q24" s="76">
        <f t="shared" si="1"/>
        <v>144</v>
      </c>
      <c r="R24" s="76">
        <f t="shared" si="1"/>
        <v>144</v>
      </c>
      <c r="S24" s="76">
        <f t="shared" si="1"/>
        <v>144</v>
      </c>
      <c r="T24" s="76">
        <f t="shared" si="1"/>
        <v>144</v>
      </c>
      <c r="U24" s="76">
        <f t="shared" si="1"/>
        <v>144</v>
      </c>
      <c r="V24" s="76">
        <f t="shared" si="1"/>
        <v>144</v>
      </c>
      <c r="W24" s="76">
        <f t="shared" si="1"/>
        <v>144</v>
      </c>
      <c r="X24" s="76">
        <f t="shared" si="1"/>
        <v>144</v>
      </c>
      <c r="Y24" s="76">
        <f t="shared" si="1"/>
        <v>144</v>
      </c>
      <c r="Z24" s="76">
        <f t="shared" si="1"/>
        <v>144</v>
      </c>
      <c r="AA24" s="63">
        <f t="shared" si="1"/>
        <v>144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298</v>
      </c>
      <c r="D25" s="76">
        <f t="shared" si="2"/>
        <v>303</v>
      </c>
      <c r="E25" s="76">
        <f t="shared" si="2"/>
        <v>323</v>
      </c>
      <c r="F25" s="76">
        <f t="shared" si="2"/>
        <v>339</v>
      </c>
      <c r="G25" s="76">
        <f t="shared" si="2"/>
        <v>333</v>
      </c>
      <c r="H25" s="76">
        <f t="shared" si="2"/>
        <v>323</v>
      </c>
      <c r="I25" s="76">
        <f t="shared" si="2"/>
        <v>338</v>
      </c>
      <c r="J25" s="76">
        <f t="shared" si="2"/>
        <v>335</v>
      </c>
      <c r="K25" s="76">
        <f t="shared" si="2"/>
        <v>347</v>
      </c>
      <c r="L25" s="63">
        <f t="shared" si="2"/>
        <v>353</v>
      </c>
      <c r="M25" s="76">
        <f t="shared" si="2"/>
        <v>350</v>
      </c>
      <c r="N25" s="76">
        <f t="shared" si="2"/>
        <v>343</v>
      </c>
      <c r="O25" s="76">
        <f t="shared" si="2"/>
        <v>339</v>
      </c>
      <c r="P25" s="76">
        <f t="shared" si="2"/>
        <v>337</v>
      </c>
      <c r="Q25" s="76">
        <f t="shared" si="2"/>
        <v>332</v>
      </c>
      <c r="R25" s="76">
        <f t="shared" si="2"/>
        <v>331</v>
      </c>
      <c r="S25" s="76">
        <f t="shared" si="1"/>
        <v>322</v>
      </c>
      <c r="T25" s="76">
        <f t="shared" si="1"/>
        <v>321</v>
      </c>
      <c r="U25" s="76">
        <f t="shared" si="1"/>
        <v>315</v>
      </c>
      <c r="V25" s="76">
        <f t="shared" si="1"/>
        <v>316</v>
      </c>
      <c r="W25" s="76">
        <f t="shared" si="1"/>
        <v>315</v>
      </c>
      <c r="X25" s="76">
        <f t="shared" si="1"/>
        <v>312</v>
      </c>
      <c r="Y25" s="76">
        <f t="shared" si="1"/>
        <v>331</v>
      </c>
      <c r="Z25" s="76">
        <f t="shared" si="1"/>
        <v>327</v>
      </c>
      <c r="AA25" s="63">
        <f t="shared" si="1"/>
        <v>327</v>
      </c>
    </row>
    <row r="26" spans="1:27" ht="12.75" customHeight="1" x14ac:dyDescent="0.3">
      <c r="A26" s="6" t="s">
        <v>82</v>
      </c>
      <c r="B26" s="6"/>
      <c r="C26" s="76">
        <f t="shared" si="2"/>
        <v>184</v>
      </c>
      <c r="D26" s="76">
        <f t="shared" si="1"/>
        <v>144</v>
      </c>
      <c r="E26" s="76">
        <f t="shared" si="1"/>
        <v>138</v>
      </c>
      <c r="F26" s="76">
        <f t="shared" si="1"/>
        <v>163</v>
      </c>
      <c r="G26" s="76">
        <f t="shared" si="1"/>
        <v>180</v>
      </c>
      <c r="H26" s="76">
        <f t="shared" si="1"/>
        <v>201</v>
      </c>
      <c r="I26" s="76">
        <f t="shared" si="1"/>
        <v>221</v>
      </c>
      <c r="J26" s="76">
        <f t="shared" si="1"/>
        <v>214</v>
      </c>
      <c r="K26" s="76">
        <f t="shared" si="1"/>
        <v>228</v>
      </c>
      <c r="L26" s="63">
        <f t="shared" si="1"/>
        <v>231</v>
      </c>
      <c r="M26" s="76">
        <f t="shared" si="1"/>
        <v>233</v>
      </c>
      <c r="N26" s="76">
        <f t="shared" si="1"/>
        <v>222</v>
      </c>
      <c r="O26" s="76">
        <f t="shared" si="1"/>
        <v>201</v>
      </c>
      <c r="P26" s="76">
        <f t="shared" si="1"/>
        <v>209</v>
      </c>
      <c r="Q26" s="76">
        <f t="shared" si="1"/>
        <v>207</v>
      </c>
      <c r="R26" s="76">
        <f t="shared" si="1"/>
        <v>196</v>
      </c>
      <c r="S26" s="76">
        <f t="shared" si="1"/>
        <v>190</v>
      </c>
      <c r="T26" s="76">
        <f t="shared" si="1"/>
        <v>189</v>
      </c>
      <c r="U26" s="76">
        <f t="shared" si="1"/>
        <v>193</v>
      </c>
      <c r="V26" s="76">
        <f t="shared" si="1"/>
        <v>199</v>
      </c>
      <c r="W26" s="76">
        <f t="shared" si="1"/>
        <v>202</v>
      </c>
      <c r="X26" s="76">
        <f t="shared" si="1"/>
        <v>207</v>
      </c>
      <c r="Y26" s="76">
        <f t="shared" si="1"/>
        <v>211</v>
      </c>
      <c r="Z26" s="76">
        <f t="shared" si="1"/>
        <v>223</v>
      </c>
      <c r="AA26" s="63">
        <f t="shared" si="1"/>
        <v>220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763</v>
      </c>
      <c r="D28" s="76">
        <f t="shared" ref="D28:AA28" si="3">SUM(D24:D26)</f>
        <v>680</v>
      </c>
      <c r="E28" s="76">
        <f t="shared" si="3"/>
        <v>649</v>
      </c>
      <c r="F28" s="76">
        <f t="shared" si="3"/>
        <v>669</v>
      </c>
      <c r="G28" s="76">
        <f t="shared" si="3"/>
        <v>682</v>
      </c>
      <c r="H28" s="76">
        <f t="shared" si="3"/>
        <v>698</v>
      </c>
      <c r="I28" s="76">
        <f t="shared" si="3"/>
        <v>703</v>
      </c>
      <c r="J28" s="76">
        <f t="shared" si="3"/>
        <v>693</v>
      </c>
      <c r="K28" s="76">
        <f t="shared" si="3"/>
        <v>719</v>
      </c>
      <c r="L28" s="63">
        <f t="shared" si="3"/>
        <v>728</v>
      </c>
      <c r="M28" s="76">
        <f t="shared" si="3"/>
        <v>727</v>
      </c>
      <c r="N28" s="76">
        <f t="shared" si="3"/>
        <v>709</v>
      </c>
      <c r="O28" s="76">
        <f t="shared" si="3"/>
        <v>684</v>
      </c>
      <c r="P28" s="76">
        <f t="shared" si="3"/>
        <v>690</v>
      </c>
      <c r="Q28" s="76">
        <f t="shared" si="3"/>
        <v>683</v>
      </c>
      <c r="R28" s="76">
        <f t="shared" si="3"/>
        <v>671</v>
      </c>
      <c r="S28" s="76">
        <f t="shared" si="3"/>
        <v>656</v>
      </c>
      <c r="T28" s="76">
        <f t="shared" si="3"/>
        <v>654</v>
      </c>
      <c r="U28" s="76">
        <f t="shared" si="3"/>
        <v>652</v>
      </c>
      <c r="V28" s="76">
        <f t="shared" si="3"/>
        <v>659</v>
      </c>
      <c r="W28" s="76">
        <f t="shared" si="3"/>
        <v>661</v>
      </c>
      <c r="X28" s="76">
        <f t="shared" si="3"/>
        <v>663</v>
      </c>
      <c r="Y28" s="76">
        <f t="shared" si="3"/>
        <v>686</v>
      </c>
      <c r="Z28" s="76">
        <f t="shared" si="3"/>
        <v>694</v>
      </c>
      <c r="AA28" s="63">
        <f t="shared" si="3"/>
        <v>691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-17</v>
      </c>
      <c r="D30" s="76">
        <v>-21</v>
      </c>
      <c r="E30" s="76">
        <v>-18</v>
      </c>
      <c r="F30" s="76">
        <v>-22</v>
      </c>
      <c r="G30" s="76">
        <v>-27</v>
      </c>
      <c r="H30" s="76">
        <v>-30</v>
      </c>
      <c r="I30" s="76">
        <v>-18</v>
      </c>
      <c r="J30" s="76">
        <v>-26</v>
      </c>
      <c r="K30" s="76">
        <v>-34</v>
      </c>
      <c r="L30" s="63">
        <v>-31</v>
      </c>
      <c r="M30" s="76">
        <v>-30</v>
      </c>
      <c r="N30" s="76">
        <v>-31</v>
      </c>
      <c r="O30" s="76">
        <v>-33</v>
      </c>
      <c r="P30" s="76">
        <v>-39</v>
      </c>
      <c r="Q30" s="76">
        <v>-37</v>
      </c>
      <c r="R30" s="76">
        <v>-43</v>
      </c>
      <c r="S30" s="76">
        <v>-46</v>
      </c>
      <c r="T30" s="76">
        <v>-47</v>
      </c>
      <c r="U30" s="76">
        <v>-57</v>
      </c>
      <c r="V30" s="76">
        <v>-49</v>
      </c>
      <c r="W30" s="76">
        <v>-48</v>
      </c>
      <c r="X30" s="76">
        <v>-55</v>
      </c>
      <c r="Y30" s="76">
        <v>-56</v>
      </c>
      <c r="Z30" s="76">
        <v>-53</v>
      </c>
      <c r="AA30" s="63">
        <v>-55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193</v>
      </c>
      <c r="D32" s="76">
        <f t="shared" ref="D32:AA32" si="4">D30+D28+D14</f>
        <v>21</v>
      </c>
      <c r="E32" s="76">
        <f t="shared" si="4"/>
        <v>-32</v>
      </c>
      <c r="F32" s="76">
        <f t="shared" si="4"/>
        <v>-17</v>
      </c>
      <c r="G32" s="76">
        <f t="shared" si="4"/>
        <v>-12</v>
      </c>
      <c r="H32" s="76">
        <f t="shared" si="4"/>
        <v>-53</v>
      </c>
      <c r="I32" s="76">
        <f t="shared" si="4"/>
        <v>-47</v>
      </c>
      <c r="J32" s="76">
        <f t="shared" si="4"/>
        <v>-68</v>
      </c>
      <c r="K32" s="76">
        <f t="shared" si="4"/>
        <v>-64</v>
      </c>
      <c r="L32" s="63">
        <f t="shared" si="4"/>
        <v>-89</v>
      </c>
      <c r="M32" s="76">
        <f t="shared" si="4"/>
        <v>-90</v>
      </c>
      <c r="N32" s="76">
        <f t="shared" si="4"/>
        <v>-112</v>
      </c>
      <c r="O32" s="76">
        <f t="shared" si="4"/>
        <v>-164</v>
      </c>
      <c r="P32" s="76">
        <f t="shared" si="4"/>
        <v>-199</v>
      </c>
      <c r="Q32" s="76">
        <f t="shared" si="4"/>
        <v>-214</v>
      </c>
      <c r="R32" s="76">
        <f t="shared" si="4"/>
        <v>-229</v>
      </c>
      <c r="S32" s="76">
        <f t="shared" si="4"/>
        <v>-297</v>
      </c>
      <c r="T32" s="76">
        <f t="shared" si="4"/>
        <v>-306</v>
      </c>
      <c r="U32" s="76">
        <f t="shared" si="4"/>
        <v>-346</v>
      </c>
      <c r="V32" s="76">
        <f t="shared" si="4"/>
        <v>-325</v>
      </c>
      <c r="W32" s="76">
        <f t="shared" si="4"/>
        <v>-323</v>
      </c>
      <c r="X32" s="76">
        <f t="shared" si="4"/>
        <v>-325</v>
      </c>
      <c r="Y32" s="76">
        <f t="shared" si="4"/>
        <v>-301</v>
      </c>
      <c r="Z32" s="76">
        <f t="shared" si="4"/>
        <v>-286</v>
      </c>
      <c r="AA32" s="63">
        <f t="shared" si="4"/>
        <v>-338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213587</v>
      </c>
      <c r="D34" s="76">
        <v>213608</v>
      </c>
      <c r="E34" s="76">
        <v>213576</v>
      </c>
      <c r="F34" s="76">
        <v>213559</v>
      </c>
      <c r="G34" s="76">
        <v>213547</v>
      </c>
      <c r="H34" s="76">
        <v>213494</v>
      </c>
      <c r="I34" s="76">
        <v>213447</v>
      </c>
      <c r="J34" s="76">
        <v>213379</v>
      </c>
      <c r="K34" s="76">
        <v>213315</v>
      </c>
      <c r="L34" s="63">
        <v>213226</v>
      </c>
      <c r="M34" s="76">
        <v>213136</v>
      </c>
      <c r="N34" s="76">
        <v>213024</v>
      </c>
      <c r="O34" s="76">
        <v>212860</v>
      </c>
      <c r="P34" s="76">
        <v>212661</v>
      </c>
      <c r="Q34" s="76">
        <v>212447</v>
      </c>
      <c r="R34" s="76">
        <v>212218</v>
      </c>
      <c r="S34" s="76">
        <v>211921</v>
      </c>
      <c r="T34" s="76">
        <v>211615</v>
      </c>
      <c r="U34" s="76">
        <v>211269</v>
      </c>
      <c r="V34" s="76">
        <v>210944</v>
      </c>
      <c r="W34" s="76">
        <v>210621</v>
      </c>
      <c r="X34" s="76">
        <v>210296</v>
      </c>
      <c r="Y34" s="76">
        <v>209995</v>
      </c>
      <c r="Z34" s="76">
        <v>209709</v>
      </c>
      <c r="AA34" s="63">
        <v>209371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9.0443030263268878E-4</v>
      </c>
      <c r="D36" s="38">
        <f t="shared" si="5"/>
        <v>9.8320590672653293E-5</v>
      </c>
      <c r="E36" s="38">
        <f t="shared" si="5"/>
        <v>-1.4980712332871428E-4</v>
      </c>
      <c r="F36" s="38">
        <f t="shared" si="5"/>
        <v>-7.9596958459752037E-5</v>
      </c>
      <c r="G36" s="38">
        <f t="shared" si="5"/>
        <v>-5.6190560922274404E-5</v>
      </c>
      <c r="H36" s="38">
        <f t="shared" si="5"/>
        <v>-2.4818892328152582E-4</v>
      </c>
      <c r="I36" s="38">
        <f t="shared" si="5"/>
        <v>-2.2014670201504492E-4</v>
      </c>
      <c r="J36" s="38">
        <f t="shared" si="5"/>
        <v>-3.1858025645710642E-4</v>
      </c>
      <c r="K36" s="38">
        <f t="shared" si="5"/>
        <v>-2.9993579499388413E-4</v>
      </c>
      <c r="L36" s="39">
        <f t="shared" si="5"/>
        <v>-4.1722335513208166E-4</v>
      </c>
      <c r="M36" s="38">
        <f t="shared" si="5"/>
        <v>-4.220873627043606E-4</v>
      </c>
      <c r="N36" s="38">
        <f t="shared" si="5"/>
        <v>-5.2548607461902258E-4</v>
      </c>
      <c r="O36" s="38">
        <f t="shared" si="5"/>
        <v>-7.6986630614390864E-4</v>
      </c>
      <c r="P36" s="38">
        <f t="shared" si="5"/>
        <v>-9.3488678004322089E-4</v>
      </c>
      <c r="Q36" s="38">
        <f t="shared" si="5"/>
        <v>-1.0062964060170883E-3</v>
      </c>
      <c r="R36" s="38">
        <f t="shared" si="5"/>
        <v>-1.0779159037312836E-3</v>
      </c>
      <c r="S36" s="38">
        <f t="shared" si="5"/>
        <v>-1.3995042833312914E-3</v>
      </c>
      <c r="T36" s="38">
        <f t="shared" si="5"/>
        <v>-1.4439342962707801E-3</v>
      </c>
      <c r="U36" s="38">
        <f t="shared" si="5"/>
        <v>-1.6350447747087871E-3</v>
      </c>
      <c r="V36" s="38">
        <f t="shared" si="5"/>
        <v>-1.5383231804003427E-3</v>
      </c>
      <c r="W36" s="38">
        <f t="shared" si="5"/>
        <v>-1.5312120752427184E-3</v>
      </c>
      <c r="X36" s="38">
        <f t="shared" si="5"/>
        <v>-1.5430560105592511E-3</v>
      </c>
      <c r="Y36" s="38">
        <f t="shared" si="5"/>
        <v>-1.4313158595503481E-3</v>
      </c>
      <c r="Z36" s="38">
        <f t="shared" si="5"/>
        <v>-1.36193718898069E-3</v>
      </c>
      <c r="AA36" s="39">
        <f t="shared" si="5"/>
        <v>-1.6117572445627035E-3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9.0443030263268878E-4</v>
      </c>
      <c r="D37" s="75">
        <f t="shared" si="6"/>
        <v>1.0028398174269193E-3</v>
      </c>
      <c r="E37" s="75">
        <f t="shared" si="6"/>
        <v>8.5288246154999669E-4</v>
      </c>
      <c r="F37" s="75">
        <f t="shared" si="6"/>
        <v>7.7321761624038162E-4</v>
      </c>
      <c r="G37" s="75">
        <f t="shared" si="6"/>
        <v>7.1698360778653576E-4</v>
      </c>
      <c r="H37" s="75">
        <f t="shared" si="6"/>
        <v>4.6861673711538282E-4</v>
      </c>
      <c r="I37" s="75">
        <f t="shared" si="6"/>
        <v>2.4836687067115288E-4</v>
      </c>
      <c r="J37" s="75">
        <f t="shared" si="6"/>
        <v>-7.0292510567307424E-5</v>
      </c>
      <c r="K37" s="75">
        <f t="shared" si="6"/>
        <v>-3.7020722232115243E-4</v>
      </c>
      <c r="L37" s="77">
        <f t="shared" si="6"/>
        <v>-7.8727611835384317E-4</v>
      </c>
      <c r="M37" s="75">
        <f t="shared" si="6"/>
        <v>-1.2090311817576876E-3</v>
      </c>
      <c r="N37" s="75">
        <f t="shared" si="6"/>
        <v>-1.7338819273269165E-3</v>
      </c>
      <c r="O37" s="75">
        <f t="shared" si="6"/>
        <v>-2.5024133761961443E-3</v>
      </c>
      <c r="P37" s="75">
        <f t="shared" si="6"/>
        <v>-3.434960683055756E-3</v>
      </c>
      <c r="Q37" s="75">
        <f t="shared" si="6"/>
        <v>-4.4378005004826748E-3</v>
      </c>
      <c r="R37" s="75">
        <f t="shared" si="6"/>
        <v>-5.5109328284769022E-3</v>
      </c>
      <c r="S37" s="75">
        <f t="shared" si="6"/>
        <v>-6.9027245377095885E-3</v>
      </c>
      <c r="T37" s="75">
        <f t="shared" si="6"/>
        <v>-8.3366917532826604E-3</v>
      </c>
      <c r="U37" s="75">
        <f t="shared" si="6"/>
        <v>-9.9581056637018852E-3</v>
      </c>
      <c r="V37" s="75">
        <f t="shared" si="6"/>
        <v>-1.1481110059326879E-2</v>
      </c>
      <c r="W37" s="75">
        <f t="shared" si="6"/>
        <v>-1.2994742120209565E-2</v>
      </c>
      <c r="X37" s="75">
        <f t="shared" si="6"/>
        <v>-1.4517746515834559E-2</v>
      </c>
      <c r="Y37" s="75">
        <f t="shared" si="6"/>
        <v>-1.5928282894551862E-2</v>
      </c>
      <c r="Z37" s="75">
        <f t="shared" si="6"/>
        <v>-1.7268526762701856E-2</v>
      </c>
      <c r="AA37" s="77">
        <f t="shared" si="6"/>
        <v>-1.8852451334151851E-2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1.3864121791999999</v>
      </c>
      <c r="D44" s="3">
        <v>1.3949713127000001</v>
      </c>
      <c r="E44" s="3">
        <v>1.3888823949</v>
      </c>
      <c r="F44" s="3">
        <v>1.3839675199999999</v>
      </c>
      <c r="G44" s="3">
        <v>1.3839219511</v>
      </c>
      <c r="H44" s="3">
        <v>1.3878531383999999</v>
      </c>
      <c r="I44" s="3">
        <v>1.3937067138999999</v>
      </c>
      <c r="J44" s="3">
        <v>1.4017767569999999</v>
      </c>
      <c r="K44" s="3">
        <v>1.4042463367</v>
      </c>
      <c r="L44" s="4">
        <v>1.4112679458999999</v>
      </c>
      <c r="M44" s="3">
        <v>1.4173347454</v>
      </c>
      <c r="N44" s="3">
        <v>1.4243369836999999</v>
      </c>
      <c r="O44" s="3">
        <v>1.4272527328</v>
      </c>
      <c r="P44" s="3">
        <v>1.4331630685000001</v>
      </c>
      <c r="Q44" s="3">
        <v>1.4375060034</v>
      </c>
      <c r="R44" s="3">
        <v>1.4454838228</v>
      </c>
      <c r="S44" s="3">
        <v>1.4515925038999999</v>
      </c>
      <c r="T44" s="3">
        <v>1.4578227882999999</v>
      </c>
      <c r="U44" s="3">
        <v>1.4606114833999999</v>
      </c>
      <c r="V44" s="3">
        <v>1.4661442313999999</v>
      </c>
      <c r="W44" s="3">
        <v>1.4701944903999999</v>
      </c>
      <c r="X44" s="3">
        <v>1.4758555315999999</v>
      </c>
      <c r="Y44" s="3">
        <v>1.4787603490000001</v>
      </c>
      <c r="Z44" s="3">
        <v>1.4815624831</v>
      </c>
      <c r="AA44" s="4">
        <v>1.4813558088000001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82.291564493249595</v>
      </c>
      <c r="D48" s="11">
        <v>81.916056398729197</v>
      </c>
      <c r="E48" s="11">
        <v>82.049597712298507</v>
      </c>
      <c r="F48" s="11">
        <v>82.240572574297701</v>
      </c>
      <c r="G48" s="11">
        <v>82.431130796875905</v>
      </c>
      <c r="H48" s="11">
        <v>82.416195242092499</v>
      </c>
      <c r="I48" s="11">
        <v>82.511831167182194</v>
      </c>
      <c r="J48" s="11">
        <v>82.595292740192093</v>
      </c>
      <c r="K48" s="11">
        <v>82.7440343589371</v>
      </c>
      <c r="L48" s="64">
        <v>82.863718773109696</v>
      </c>
      <c r="M48" s="11">
        <v>83.055170991618596</v>
      </c>
      <c r="N48" s="11">
        <v>83.189339735912199</v>
      </c>
      <c r="O48" s="11">
        <v>83.274769219929993</v>
      </c>
      <c r="P48" s="11">
        <v>83.412362300431198</v>
      </c>
      <c r="Q48" s="11">
        <v>83.577100701234997</v>
      </c>
      <c r="R48" s="11">
        <v>83.763135615103906</v>
      </c>
      <c r="S48" s="11">
        <v>83.720338297840598</v>
      </c>
      <c r="T48" s="11">
        <v>83.835964924832794</v>
      </c>
      <c r="U48" s="11">
        <v>83.894164979524007</v>
      </c>
      <c r="V48" s="11">
        <v>84.097217149345994</v>
      </c>
      <c r="W48" s="11">
        <v>84.241970567542296</v>
      </c>
      <c r="X48" s="11">
        <v>84.338038982058805</v>
      </c>
      <c r="Y48" s="11">
        <v>84.457422438197995</v>
      </c>
      <c r="Z48" s="11">
        <v>84.673716511760205</v>
      </c>
      <c r="AA48" s="64">
        <v>84.666192611178602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30970</v>
      </c>
      <c r="C57" s="76">
        <v>30914</v>
      </c>
      <c r="D57" s="76">
        <v>30764</v>
      </c>
      <c r="E57" s="76">
        <v>30691</v>
      </c>
      <c r="F57" s="76">
        <v>30503</v>
      </c>
      <c r="G57" s="76">
        <v>30172</v>
      </c>
      <c r="H57" s="76">
        <v>29867</v>
      </c>
      <c r="I57" s="76">
        <v>29591</v>
      </c>
      <c r="J57" s="76">
        <v>29244</v>
      </c>
      <c r="K57" s="76">
        <v>28812</v>
      </c>
      <c r="L57" s="63">
        <v>28417</v>
      </c>
      <c r="M57" s="76">
        <v>28201</v>
      </c>
      <c r="N57" s="76">
        <v>27918</v>
      </c>
      <c r="O57" s="76">
        <v>27697</v>
      </c>
      <c r="P57" s="76">
        <v>27483</v>
      </c>
      <c r="Q57" s="76">
        <v>27349</v>
      </c>
      <c r="R57" s="76">
        <v>27236</v>
      </c>
      <c r="S57" s="76">
        <v>27107</v>
      </c>
      <c r="T57" s="76">
        <v>26997</v>
      </c>
      <c r="U57" s="76">
        <v>26891</v>
      </c>
      <c r="V57" s="76">
        <v>26797</v>
      </c>
      <c r="W57" s="76">
        <v>26712</v>
      </c>
      <c r="X57" s="76">
        <v>26643</v>
      </c>
      <c r="Y57" s="76">
        <v>26588</v>
      </c>
      <c r="Z57" s="76">
        <v>26545</v>
      </c>
      <c r="AA57" s="63">
        <v>26507</v>
      </c>
    </row>
    <row r="58" spans="1:27" ht="12.75" customHeight="1" x14ac:dyDescent="0.3">
      <c r="A58" s="13" t="s">
        <v>68</v>
      </c>
      <c r="B58" s="76">
        <v>38425</v>
      </c>
      <c r="C58" s="76">
        <v>37954</v>
      </c>
      <c r="D58" s="76">
        <v>37495</v>
      </c>
      <c r="E58" s="76">
        <v>36767</v>
      </c>
      <c r="F58" s="76">
        <v>36159</v>
      </c>
      <c r="G58" s="76">
        <v>35822</v>
      </c>
      <c r="H58" s="76">
        <v>35715</v>
      </c>
      <c r="I58" s="76">
        <v>35659</v>
      </c>
      <c r="J58" s="76">
        <v>35590</v>
      </c>
      <c r="K58" s="76">
        <v>35595</v>
      </c>
      <c r="L58" s="63">
        <v>35633</v>
      </c>
      <c r="M58" s="76">
        <v>35509</v>
      </c>
      <c r="N58" s="76">
        <v>35594</v>
      </c>
      <c r="O58" s="76">
        <v>35618</v>
      </c>
      <c r="P58" s="76">
        <v>35727</v>
      </c>
      <c r="Q58" s="76">
        <v>35729</v>
      </c>
      <c r="R58" s="76">
        <v>35642</v>
      </c>
      <c r="S58" s="76">
        <v>35492</v>
      </c>
      <c r="T58" s="76">
        <v>35355</v>
      </c>
      <c r="U58" s="76">
        <v>35142</v>
      </c>
      <c r="V58" s="76">
        <v>34792</v>
      </c>
      <c r="W58" s="76">
        <v>34452</v>
      </c>
      <c r="X58" s="76">
        <v>34137</v>
      </c>
      <c r="Y58" s="76">
        <v>33755</v>
      </c>
      <c r="Z58" s="76">
        <v>33364</v>
      </c>
      <c r="AA58" s="63">
        <v>33007</v>
      </c>
    </row>
    <row r="59" spans="1:27" ht="12.75" customHeight="1" x14ac:dyDescent="0.3">
      <c r="A59" s="13" t="s">
        <v>69</v>
      </c>
      <c r="B59" s="76">
        <v>37076</v>
      </c>
      <c r="C59" s="76">
        <v>37418</v>
      </c>
      <c r="D59" s="76">
        <v>37923</v>
      </c>
      <c r="E59" s="76">
        <v>38580</v>
      </c>
      <c r="F59" s="76">
        <v>39292</v>
      </c>
      <c r="G59" s="76">
        <v>39887</v>
      </c>
      <c r="H59" s="76">
        <v>40160</v>
      </c>
      <c r="I59" s="76">
        <v>40236</v>
      </c>
      <c r="J59" s="76">
        <v>40158</v>
      </c>
      <c r="K59" s="76">
        <v>40044</v>
      </c>
      <c r="L59" s="63">
        <v>39996</v>
      </c>
      <c r="M59" s="76">
        <v>39775</v>
      </c>
      <c r="N59" s="76">
        <v>39393</v>
      </c>
      <c r="O59" s="76">
        <v>39043</v>
      </c>
      <c r="P59" s="76">
        <v>38486</v>
      </c>
      <c r="Q59" s="76">
        <v>37885</v>
      </c>
      <c r="R59" s="76">
        <v>37402</v>
      </c>
      <c r="S59" s="76">
        <v>36974</v>
      </c>
      <c r="T59" s="76">
        <v>36342</v>
      </c>
      <c r="U59" s="76">
        <v>35765</v>
      </c>
      <c r="V59" s="76">
        <v>35440</v>
      </c>
      <c r="W59" s="76">
        <v>35312</v>
      </c>
      <c r="X59" s="76">
        <v>35251</v>
      </c>
      <c r="Y59" s="76">
        <v>35212</v>
      </c>
      <c r="Z59" s="76">
        <v>35152</v>
      </c>
      <c r="AA59" s="63">
        <v>35120</v>
      </c>
    </row>
    <row r="60" spans="1:27" ht="12.75" customHeight="1" x14ac:dyDescent="0.3">
      <c r="A60" s="13" t="s">
        <v>70</v>
      </c>
      <c r="B60" s="76">
        <v>44859</v>
      </c>
      <c r="C60" s="76">
        <v>44395</v>
      </c>
      <c r="D60" s="76">
        <v>43770</v>
      </c>
      <c r="E60" s="76">
        <v>42953</v>
      </c>
      <c r="F60" s="76">
        <v>42081</v>
      </c>
      <c r="G60" s="76">
        <v>41139</v>
      </c>
      <c r="H60" s="76">
        <v>40421</v>
      </c>
      <c r="I60" s="76">
        <v>39623</v>
      </c>
      <c r="J60" s="76">
        <v>39260</v>
      </c>
      <c r="K60" s="76">
        <v>38955</v>
      </c>
      <c r="L60" s="63">
        <v>38518</v>
      </c>
      <c r="M60" s="76">
        <v>38298</v>
      </c>
      <c r="N60" s="76">
        <v>38278</v>
      </c>
      <c r="O60" s="76">
        <v>38097</v>
      </c>
      <c r="P60" s="76">
        <v>38116</v>
      </c>
      <c r="Q60" s="76">
        <v>38375</v>
      </c>
      <c r="R60" s="76">
        <v>38720</v>
      </c>
      <c r="S60" s="76">
        <v>39204</v>
      </c>
      <c r="T60" s="76">
        <v>39854</v>
      </c>
      <c r="U60" s="76">
        <v>40562</v>
      </c>
      <c r="V60" s="76">
        <v>41154</v>
      </c>
      <c r="W60" s="76">
        <v>41459</v>
      </c>
      <c r="X60" s="76">
        <v>41535</v>
      </c>
      <c r="Y60" s="76">
        <v>41470</v>
      </c>
      <c r="Z60" s="76">
        <v>41374</v>
      </c>
      <c r="AA60" s="63">
        <v>41318</v>
      </c>
    </row>
    <row r="61" spans="1:27" ht="12.75" customHeight="1" x14ac:dyDescent="0.3">
      <c r="A61" s="13" t="s">
        <v>71</v>
      </c>
      <c r="B61" s="76">
        <v>38296</v>
      </c>
      <c r="C61" s="76">
        <v>38867</v>
      </c>
      <c r="D61" s="76">
        <v>39363</v>
      </c>
      <c r="E61" s="76">
        <v>40022</v>
      </c>
      <c r="F61" s="76">
        <v>39932</v>
      </c>
      <c r="G61" s="76">
        <v>40262</v>
      </c>
      <c r="H61" s="76">
        <v>40574</v>
      </c>
      <c r="I61" s="76">
        <v>41190</v>
      </c>
      <c r="J61" s="76">
        <v>41644</v>
      </c>
      <c r="K61" s="76">
        <v>42163</v>
      </c>
      <c r="L61" s="63">
        <v>42505</v>
      </c>
      <c r="M61" s="76">
        <v>42942</v>
      </c>
      <c r="N61" s="76">
        <v>43117</v>
      </c>
      <c r="O61" s="76">
        <v>43317</v>
      </c>
      <c r="P61" s="76">
        <v>43272</v>
      </c>
      <c r="Q61" s="76">
        <v>43062</v>
      </c>
      <c r="R61" s="76">
        <v>42624</v>
      </c>
      <c r="S61" s="76">
        <v>42048</v>
      </c>
      <c r="T61" s="76">
        <v>41313</v>
      </c>
      <c r="U61" s="76">
        <v>40513</v>
      </c>
      <c r="V61" s="76">
        <v>39674</v>
      </c>
      <c r="W61" s="76">
        <v>39027</v>
      </c>
      <c r="X61" s="76">
        <v>38342</v>
      </c>
      <c r="Y61" s="76">
        <v>38044</v>
      </c>
      <c r="Z61" s="76">
        <v>37817</v>
      </c>
      <c r="AA61" s="63">
        <v>37470</v>
      </c>
    </row>
    <row r="62" spans="1:27" ht="12.75" customHeight="1" x14ac:dyDescent="0.3">
      <c r="A62" s="13" t="s">
        <v>72</v>
      </c>
      <c r="B62" s="76">
        <v>23768</v>
      </c>
      <c r="C62" s="76">
        <v>24039</v>
      </c>
      <c r="D62" s="76">
        <v>24293</v>
      </c>
      <c r="E62" s="76">
        <v>24563</v>
      </c>
      <c r="F62" s="76">
        <v>25592</v>
      </c>
      <c r="G62" s="76">
        <v>26265</v>
      </c>
      <c r="H62" s="76">
        <v>26757</v>
      </c>
      <c r="I62" s="76">
        <v>27148</v>
      </c>
      <c r="J62" s="76">
        <v>27483</v>
      </c>
      <c r="K62" s="76">
        <v>27746</v>
      </c>
      <c r="L62" s="63">
        <v>28157</v>
      </c>
      <c r="M62" s="76">
        <v>28411</v>
      </c>
      <c r="N62" s="76">
        <v>28724</v>
      </c>
      <c r="O62" s="76">
        <v>29088</v>
      </c>
      <c r="P62" s="76">
        <v>29577</v>
      </c>
      <c r="Q62" s="76">
        <v>30047</v>
      </c>
      <c r="R62" s="76">
        <v>30594</v>
      </c>
      <c r="S62" s="76">
        <v>31096</v>
      </c>
      <c r="T62" s="76">
        <v>31754</v>
      </c>
      <c r="U62" s="76">
        <v>32396</v>
      </c>
      <c r="V62" s="76">
        <v>33087</v>
      </c>
      <c r="W62" s="76">
        <v>33659</v>
      </c>
      <c r="X62" s="76">
        <v>34388</v>
      </c>
      <c r="Y62" s="76">
        <v>34926</v>
      </c>
      <c r="Z62" s="76">
        <v>35457</v>
      </c>
      <c r="AA62" s="63">
        <v>35949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213394</v>
      </c>
      <c r="C64" s="76">
        <f t="shared" ref="C64:AA64" si="7">SUM(C57:C62)</f>
        <v>213587</v>
      </c>
      <c r="D64" s="76">
        <f t="shared" si="7"/>
        <v>213608</v>
      </c>
      <c r="E64" s="76">
        <f t="shared" si="7"/>
        <v>213576</v>
      </c>
      <c r="F64" s="76">
        <f t="shared" si="7"/>
        <v>213559</v>
      </c>
      <c r="G64" s="76">
        <f t="shared" si="7"/>
        <v>213547</v>
      </c>
      <c r="H64" s="76">
        <f t="shared" si="7"/>
        <v>213494</v>
      </c>
      <c r="I64" s="76">
        <f t="shared" si="7"/>
        <v>213447</v>
      </c>
      <c r="J64" s="76">
        <f t="shared" si="7"/>
        <v>213379</v>
      </c>
      <c r="K64" s="76">
        <f t="shared" si="7"/>
        <v>213315</v>
      </c>
      <c r="L64" s="63">
        <f t="shared" si="7"/>
        <v>213226</v>
      </c>
      <c r="M64" s="76">
        <f t="shared" si="7"/>
        <v>213136</v>
      </c>
      <c r="N64" s="76">
        <f t="shared" si="7"/>
        <v>213024</v>
      </c>
      <c r="O64" s="76">
        <f t="shared" si="7"/>
        <v>212860</v>
      </c>
      <c r="P64" s="76">
        <f t="shared" si="7"/>
        <v>212661</v>
      </c>
      <c r="Q64" s="76">
        <f t="shared" si="7"/>
        <v>212447</v>
      </c>
      <c r="R64" s="76">
        <f t="shared" si="7"/>
        <v>212218</v>
      </c>
      <c r="S64" s="76">
        <f t="shared" si="7"/>
        <v>211921</v>
      </c>
      <c r="T64" s="76">
        <f t="shared" si="7"/>
        <v>211615</v>
      </c>
      <c r="U64" s="76">
        <f t="shared" si="7"/>
        <v>211269</v>
      </c>
      <c r="V64" s="76">
        <f t="shared" si="7"/>
        <v>210944</v>
      </c>
      <c r="W64" s="76">
        <f t="shared" si="7"/>
        <v>210621</v>
      </c>
      <c r="X64" s="76">
        <f t="shared" si="7"/>
        <v>210296</v>
      </c>
      <c r="Y64" s="76">
        <f t="shared" si="7"/>
        <v>209995</v>
      </c>
      <c r="Z64" s="76">
        <f t="shared" si="7"/>
        <v>209709</v>
      </c>
      <c r="AA64" s="63">
        <f t="shared" si="7"/>
        <v>209371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0.14513060348463405</v>
      </c>
      <c r="C67" s="38">
        <f t="shared" ref="C67:AA72" si="8">C57/C$64</f>
        <v>0.14473727333592401</v>
      </c>
      <c r="D67" s="38">
        <f t="shared" si="8"/>
        <v>0.1440208231901427</v>
      </c>
      <c r="E67" s="38">
        <f t="shared" si="8"/>
        <v>0.14370060306401469</v>
      </c>
      <c r="F67" s="38">
        <f t="shared" si="8"/>
        <v>0.14283172331767802</v>
      </c>
      <c r="G67" s="38">
        <f t="shared" si="8"/>
        <v>0.14128973949528675</v>
      </c>
      <c r="H67" s="38">
        <f t="shared" si="8"/>
        <v>0.13989620317198609</v>
      </c>
      <c r="I67" s="38">
        <f t="shared" si="8"/>
        <v>0.13863394660032702</v>
      </c>
      <c r="J67" s="38">
        <f t="shared" si="8"/>
        <v>0.13705191232501793</v>
      </c>
      <c r="K67" s="38">
        <f t="shared" si="8"/>
        <v>0.13506785739399479</v>
      </c>
      <c r="L67" s="39">
        <f t="shared" si="8"/>
        <v>0.13327173984410906</v>
      </c>
      <c r="M67" s="38">
        <f t="shared" si="8"/>
        <v>0.13231457848509873</v>
      </c>
      <c r="N67" s="38">
        <f t="shared" si="8"/>
        <v>0.1310556557007661</v>
      </c>
      <c r="O67" s="38">
        <f t="shared" si="8"/>
        <v>0.13011838767264869</v>
      </c>
      <c r="P67" s="38">
        <f t="shared" si="8"/>
        <v>0.12923385105872728</v>
      </c>
      <c r="Q67" s="38">
        <f t="shared" si="8"/>
        <v>0.12873328406614357</v>
      </c>
      <c r="R67" s="38">
        <f t="shared" si="8"/>
        <v>0.12833972613067696</v>
      </c>
      <c r="S67" s="38">
        <f t="shared" si="8"/>
        <v>0.12791087244775176</v>
      </c>
      <c r="T67" s="38">
        <f t="shared" si="8"/>
        <v>0.12757602249367955</v>
      </c>
      <c r="U67" s="38">
        <f t="shared" si="8"/>
        <v>0.12728322659737112</v>
      </c>
      <c r="V67" s="38">
        <f t="shared" si="8"/>
        <v>0.12703371510922329</v>
      </c>
      <c r="W67" s="38">
        <f t="shared" si="8"/>
        <v>0.1268249604740268</v>
      </c>
      <c r="X67" s="38">
        <f t="shared" si="8"/>
        <v>0.12669285198006619</v>
      </c>
      <c r="Y67" s="38">
        <f t="shared" si="8"/>
        <v>0.12661253839377129</v>
      </c>
      <c r="Z67" s="38">
        <f t="shared" si="8"/>
        <v>0.12658016584886675</v>
      </c>
      <c r="AA67" s="39">
        <f t="shared" si="8"/>
        <v>0.12660301569940441</v>
      </c>
    </row>
    <row r="68" spans="1:27" ht="12.75" customHeight="1" x14ac:dyDescent="0.3">
      <c r="A68" s="13" t="s">
        <v>68</v>
      </c>
      <c r="B68" s="38">
        <f t="shared" ref="B68:Q72" si="9">B58/B$64</f>
        <v>0.18006598123658585</v>
      </c>
      <c r="C68" s="38">
        <f t="shared" si="9"/>
        <v>0.17769808087570874</v>
      </c>
      <c r="D68" s="38">
        <f t="shared" si="9"/>
        <v>0.17553181528781694</v>
      </c>
      <c r="E68" s="38">
        <f t="shared" si="9"/>
        <v>0.17214949245233546</v>
      </c>
      <c r="F68" s="38">
        <f t="shared" si="9"/>
        <v>0.16931620769904335</v>
      </c>
      <c r="G68" s="38">
        <f t="shared" si="9"/>
        <v>0.16774761527907206</v>
      </c>
      <c r="H68" s="38">
        <f t="shared" si="9"/>
        <v>0.16728807366951765</v>
      </c>
      <c r="I68" s="38">
        <f t="shared" si="9"/>
        <v>0.16706254948535235</v>
      </c>
      <c r="J68" s="38">
        <f t="shared" si="9"/>
        <v>0.16679242099738026</v>
      </c>
      <c r="K68" s="38">
        <f t="shared" si="9"/>
        <v>0.16686590253849939</v>
      </c>
      <c r="L68" s="39">
        <f t="shared" si="9"/>
        <v>0.16711376661382757</v>
      </c>
      <c r="M68" s="38">
        <f t="shared" si="9"/>
        <v>0.16660254485398995</v>
      </c>
      <c r="N68" s="38">
        <f t="shared" si="9"/>
        <v>0.16708915427369686</v>
      </c>
      <c r="O68" s="38">
        <f t="shared" si="9"/>
        <v>0.16733063985718313</v>
      </c>
      <c r="P68" s="38">
        <f t="shared" si="9"/>
        <v>0.16799977428865659</v>
      </c>
      <c r="Q68" s="38">
        <f t="shared" si="9"/>
        <v>0.1681784162638211</v>
      </c>
      <c r="R68" s="38">
        <f t="shared" si="8"/>
        <v>0.1679499382710232</v>
      </c>
      <c r="S68" s="38">
        <f t="shared" si="8"/>
        <v>0.16747750340928932</v>
      </c>
      <c r="T68" s="38">
        <f t="shared" si="8"/>
        <v>0.1670722774850554</v>
      </c>
      <c r="U68" s="38">
        <f t="shared" si="8"/>
        <v>0.16633770217116567</v>
      </c>
      <c r="V68" s="38">
        <f t="shared" si="8"/>
        <v>0.16493476941747573</v>
      </c>
      <c r="W68" s="38">
        <f t="shared" si="8"/>
        <v>0.16357343284857634</v>
      </c>
      <c r="X68" s="38">
        <f t="shared" si="8"/>
        <v>0.16232833720089779</v>
      </c>
      <c r="Y68" s="38">
        <f t="shared" si="8"/>
        <v>0.16074192242672444</v>
      </c>
      <c r="Z68" s="38">
        <f t="shared" si="8"/>
        <v>0.15909665298103562</v>
      </c>
      <c r="AA68" s="39">
        <f t="shared" si="8"/>
        <v>0.1576483849243687</v>
      </c>
    </row>
    <row r="69" spans="1:27" ht="12.75" customHeight="1" x14ac:dyDescent="0.3">
      <c r="A69" s="13" t="s">
        <v>69</v>
      </c>
      <c r="B69" s="38">
        <f t="shared" si="9"/>
        <v>0.17374434145289933</v>
      </c>
      <c r="C69" s="38">
        <f t="shared" si="8"/>
        <v>0.17518856484711148</v>
      </c>
      <c r="D69" s="38">
        <f t="shared" si="8"/>
        <v>0.1775354855623385</v>
      </c>
      <c r="E69" s="38">
        <f t="shared" si="8"/>
        <v>0.18063827396336668</v>
      </c>
      <c r="F69" s="38">
        <f t="shared" si="8"/>
        <v>0.18398662664650051</v>
      </c>
      <c r="G69" s="38">
        <f t="shared" si="8"/>
        <v>0.18678323741377775</v>
      </c>
      <c r="H69" s="38">
        <f t="shared" si="8"/>
        <v>0.18810833091328094</v>
      </c>
      <c r="I69" s="38">
        <f t="shared" si="8"/>
        <v>0.18850581174717845</v>
      </c>
      <c r="J69" s="38">
        <f t="shared" si="8"/>
        <v>0.18820033836506872</v>
      </c>
      <c r="K69" s="38">
        <f t="shared" si="8"/>
        <v>0.18772238239223682</v>
      </c>
      <c r="L69" s="39">
        <f t="shared" si="8"/>
        <v>0.18757562398581787</v>
      </c>
      <c r="M69" s="38">
        <f t="shared" si="8"/>
        <v>0.18661793408903235</v>
      </c>
      <c r="N69" s="38">
        <f t="shared" si="8"/>
        <v>0.18492282559711581</v>
      </c>
      <c r="O69" s="38">
        <f t="shared" si="8"/>
        <v>0.1834210279056657</v>
      </c>
      <c r="P69" s="38">
        <f t="shared" si="8"/>
        <v>0.18097347421483018</v>
      </c>
      <c r="Q69" s="38">
        <f t="shared" si="8"/>
        <v>0.17832682975047895</v>
      </c>
      <c r="R69" s="38">
        <f t="shared" si="8"/>
        <v>0.17624329698706048</v>
      </c>
      <c r="S69" s="38">
        <f t="shared" si="8"/>
        <v>0.17447067539318897</v>
      </c>
      <c r="T69" s="38">
        <f t="shared" si="8"/>
        <v>0.17173640809961488</v>
      </c>
      <c r="U69" s="38">
        <f t="shared" si="8"/>
        <v>0.1692865493754408</v>
      </c>
      <c r="V69" s="38">
        <f t="shared" si="8"/>
        <v>0.16800667475728157</v>
      </c>
      <c r="W69" s="38">
        <f t="shared" si="8"/>
        <v>0.16765659644574851</v>
      </c>
      <c r="X69" s="38">
        <f t="shared" si="8"/>
        <v>0.16762563244189144</v>
      </c>
      <c r="Y69" s="38">
        <f t="shared" si="8"/>
        <v>0.16768018286149669</v>
      </c>
      <c r="Z69" s="38">
        <f t="shared" si="8"/>
        <v>0.16762275343452118</v>
      </c>
      <c r="AA69" s="39">
        <f t="shared" si="8"/>
        <v>0.1677405180278071</v>
      </c>
    </row>
    <row r="70" spans="1:27" ht="12.75" customHeight="1" x14ac:dyDescent="0.3">
      <c r="A70" s="13" t="s">
        <v>70</v>
      </c>
      <c r="B70" s="38">
        <f t="shared" si="9"/>
        <v>0.21021678210258957</v>
      </c>
      <c r="C70" s="38">
        <f t="shared" si="8"/>
        <v>0.20785441061487825</v>
      </c>
      <c r="D70" s="38">
        <f t="shared" si="8"/>
        <v>0.20490805587805699</v>
      </c>
      <c r="E70" s="38">
        <f t="shared" si="8"/>
        <v>0.20111342098363111</v>
      </c>
      <c r="F70" s="38">
        <f t="shared" si="8"/>
        <v>0.19704624951418578</v>
      </c>
      <c r="G70" s="38">
        <f t="shared" si="8"/>
        <v>0.19264611537506965</v>
      </c>
      <c r="H70" s="38">
        <f t="shared" si="8"/>
        <v>0.18933084770532194</v>
      </c>
      <c r="I70" s="38">
        <f t="shared" si="8"/>
        <v>0.18563390443529307</v>
      </c>
      <c r="J70" s="38">
        <f t="shared" si="8"/>
        <v>0.1839918642415608</v>
      </c>
      <c r="K70" s="38">
        <f t="shared" si="8"/>
        <v>0.18261725617045216</v>
      </c>
      <c r="L70" s="39">
        <f t="shared" si="8"/>
        <v>0.18064401151829515</v>
      </c>
      <c r="M70" s="38">
        <f t="shared" si="8"/>
        <v>0.17968808647999399</v>
      </c>
      <c r="N70" s="38">
        <f t="shared" si="8"/>
        <v>0.17968867357668619</v>
      </c>
      <c r="O70" s="38">
        <f t="shared" si="8"/>
        <v>0.17897679225782204</v>
      </c>
      <c r="P70" s="38">
        <f t="shared" si="8"/>
        <v>0.17923361594274456</v>
      </c>
      <c r="Q70" s="38">
        <f t="shared" si="8"/>
        <v>0.180633287361083</v>
      </c>
      <c r="R70" s="38">
        <f t="shared" si="8"/>
        <v>0.1824538917528202</v>
      </c>
      <c r="S70" s="38">
        <f t="shared" si="8"/>
        <v>0.18499346454575055</v>
      </c>
      <c r="T70" s="38">
        <f t="shared" si="8"/>
        <v>0.18833258511920231</v>
      </c>
      <c r="U70" s="38">
        <f t="shared" si="8"/>
        <v>0.19199219951814986</v>
      </c>
      <c r="V70" s="38">
        <f t="shared" si="8"/>
        <v>0.19509443264563106</v>
      </c>
      <c r="W70" s="38">
        <f t="shared" si="8"/>
        <v>0.1968417204362338</v>
      </c>
      <c r="X70" s="38">
        <f t="shared" si="8"/>
        <v>0.19750732301137444</v>
      </c>
      <c r="Y70" s="38">
        <f t="shared" si="8"/>
        <v>0.19748089240220004</v>
      </c>
      <c r="Z70" s="38">
        <f t="shared" si="8"/>
        <v>0.19729243856963696</v>
      </c>
      <c r="AA70" s="39">
        <f t="shared" si="8"/>
        <v>0.19734347163647306</v>
      </c>
    </row>
    <row r="71" spans="1:27" ht="12.75" customHeight="1" x14ac:dyDescent="0.3">
      <c r="A71" s="13" t="s">
        <v>71</v>
      </c>
      <c r="B71" s="38">
        <f t="shared" si="9"/>
        <v>0.179461465645707</v>
      </c>
      <c r="C71" s="38">
        <f t="shared" si="8"/>
        <v>0.18197268560352456</v>
      </c>
      <c r="D71" s="38">
        <f t="shared" si="8"/>
        <v>0.18427680611213063</v>
      </c>
      <c r="E71" s="38">
        <f t="shared" si="8"/>
        <v>0.18738996891036447</v>
      </c>
      <c r="F71" s="38">
        <f t="shared" si="8"/>
        <v>0.18698345656235513</v>
      </c>
      <c r="G71" s="38">
        <f t="shared" si="8"/>
        <v>0.1885392911162414</v>
      </c>
      <c r="H71" s="38">
        <f t="shared" si="8"/>
        <v>0.19004749547996666</v>
      </c>
      <c r="I71" s="38">
        <f t="shared" si="8"/>
        <v>0.19297530534512081</v>
      </c>
      <c r="J71" s="38">
        <f t="shared" si="8"/>
        <v>0.19516447260508296</v>
      </c>
      <c r="K71" s="38">
        <f t="shared" si="8"/>
        <v>0.19765604856667371</v>
      </c>
      <c r="L71" s="39">
        <f t="shared" si="8"/>
        <v>0.19934248168609831</v>
      </c>
      <c r="M71" s="38">
        <f t="shared" si="8"/>
        <v>0.20147699121687562</v>
      </c>
      <c r="N71" s="38">
        <f t="shared" si="8"/>
        <v>0.20240442391467628</v>
      </c>
      <c r="O71" s="38">
        <f t="shared" si="8"/>
        <v>0.20349995302076482</v>
      </c>
      <c r="P71" s="38">
        <f t="shared" si="8"/>
        <v>0.20347877608024037</v>
      </c>
      <c r="Q71" s="38">
        <f t="shared" si="8"/>
        <v>0.20269526046496303</v>
      </c>
      <c r="R71" s="38">
        <f t="shared" si="8"/>
        <v>0.20085006926839383</v>
      </c>
      <c r="S71" s="38">
        <f t="shared" si="8"/>
        <v>0.19841355976991426</v>
      </c>
      <c r="T71" s="38">
        <f t="shared" si="8"/>
        <v>0.19522718143798881</v>
      </c>
      <c r="U71" s="38">
        <f t="shared" si="8"/>
        <v>0.19176026771556642</v>
      </c>
      <c r="V71" s="38">
        <f t="shared" si="8"/>
        <v>0.18807835254854369</v>
      </c>
      <c r="W71" s="38">
        <f t="shared" si="8"/>
        <v>0.18529491361260272</v>
      </c>
      <c r="X71" s="38">
        <f t="shared" si="8"/>
        <v>0.18232396241488188</v>
      </c>
      <c r="Y71" s="38">
        <f t="shared" si="8"/>
        <v>0.18116621824329152</v>
      </c>
      <c r="Z71" s="38">
        <f t="shared" si="8"/>
        <v>0.18033083940126557</v>
      </c>
      <c r="AA71" s="39">
        <f t="shared" si="8"/>
        <v>0.17896461305529418</v>
      </c>
    </row>
    <row r="72" spans="1:27" ht="12.75" customHeight="1" x14ac:dyDescent="0.3">
      <c r="A72" s="13" t="s">
        <v>72</v>
      </c>
      <c r="B72" s="38">
        <f t="shared" si="9"/>
        <v>0.11138082607758419</v>
      </c>
      <c r="C72" s="38">
        <f t="shared" si="8"/>
        <v>0.11254898472285298</v>
      </c>
      <c r="D72" s="38">
        <f t="shared" si="8"/>
        <v>0.11372701396951425</v>
      </c>
      <c r="E72" s="38">
        <f t="shared" si="8"/>
        <v>0.1150082406262876</v>
      </c>
      <c r="F72" s="38">
        <f t="shared" si="8"/>
        <v>0.11983573626023722</v>
      </c>
      <c r="G72" s="38">
        <f t="shared" si="8"/>
        <v>0.12299400132055238</v>
      </c>
      <c r="H72" s="38">
        <f t="shared" si="8"/>
        <v>0.12532904905992676</v>
      </c>
      <c r="I72" s="38">
        <f t="shared" si="8"/>
        <v>0.12718848238672831</v>
      </c>
      <c r="J72" s="38">
        <f t="shared" si="8"/>
        <v>0.12879899146588933</v>
      </c>
      <c r="K72" s="38">
        <f t="shared" si="8"/>
        <v>0.13007055293814312</v>
      </c>
      <c r="L72" s="39">
        <f t="shared" si="8"/>
        <v>0.13205237635185202</v>
      </c>
      <c r="M72" s="38">
        <f t="shared" si="8"/>
        <v>0.13329986487500939</v>
      </c>
      <c r="N72" s="38">
        <f t="shared" si="8"/>
        <v>0.13483926693705872</v>
      </c>
      <c r="O72" s="38">
        <f t="shared" si="8"/>
        <v>0.13665319928591563</v>
      </c>
      <c r="P72" s="38">
        <f t="shared" si="8"/>
        <v>0.13908050841480102</v>
      </c>
      <c r="Q72" s="38">
        <f t="shared" si="8"/>
        <v>0.14143292209351038</v>
      </c>
      <c r="R72" s="38">
        <f t="shared" si="8"/>
        <v>0.14416307759002536</v>
      </c>
      <c r="S72" s="38">
        <f t="shared" si="8"/>
        <v>0.14673392443410516</v>
      </c>
      <c r="T72" s="38">
        <f t="shared" si="8"/>
        <v>0.15005552536445904</v>
      </c>
      <c r="U72" s="38">
        <f t="shared" si="8"/>
        <v>0.15334005462230615</v>
      </c>
      <c r="V72" s="38">
        <f t="shared" si="8"/>
        <v>0.15685205552184467</v>
      </c>
      <c r="W72" s="38">
        <f t="shared" si="8"/>
        <v>0.15980837618281177</v>
      </c>
      <c r="X72" s="38">
        <f t="shared" si="8"/>
        <v>0.16352189295088826</v>
      </c>
      <c r="Y72" s="38">
        <f t="shared" si="8"/>
        <v>0.16631824567251602</v>
      </c>
      <c r="Z72" s="38">
        <f t="shared" si="8"/>
        <v>0.16907714976467392</v>
      </c>
      <c r="AA72" s="39">
        <f t="shared" si="8"/>
        <v>0.17169999665665253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0.99999999999999978</v>
      </c>
      <c r="M74" s="38">
        <f t="shared" si="10"/>
        <v>1.0000000000000002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33001</v>
      </c>
      <c r="C83" s="76">
        <v>32985</v>
      </c>
      <c r="D83" s="76">
        <v>32933</v>
      </c>
      <c r="E83" s="76">
        <v>32757</v>
      </c>
      <c r="F83" s="76">
        <v>32664</v>
      </c>
      <c r="G83" s="76">
        <v>32473</v>
      </c>
      <c r="H83" s="76">
        <v>32135</v>
      </c>
      <c r="I83" s="76">
        <v>31820</v>
      </c>
      <c r="J83" s="76">
        <v>31528</v>
      </c>
      <c r="K83" s="76">
        <v>31174</v>
      </c>
      <c r="L83" s="63">
        <v>30731</v>
      </c>
      <c r="M83" s="76">
        <v>30325</v>
      </c>
      <c r="N83" s="76">
        <v>30099</v>
      </c>
      <c r="O83" s="76">
        <v>29802</v>
      </c>
      <c r="P83" s="76">
        <v>29575</v>
      </c>
      <c r="Q83" s="76">
        <v>29355</v>
      </c>
      <c r="R83" s="76">
        <v>29218</v>
      </c>
      <c r="S83" s="76">
        <v>29100</v>
      </c>
      <c r="T83" s="76">
        <v>28971</v>
      </c>
      <c r="U83" s="76">
        <v>28858</v>
      </c>
      <c r="V83" s="76">
        <v>28757</v>
      </c>
      <c r="W83" s="76">
        <v>28664</v>
      </c>
      <c r="X83" s="76">
        <v>28587</v>
      </c>
      <c r="Y83" s="76">
        <v>28522</v>
      </c>
      <c r="Z83" s="76">
        <v>28467</v>
      </c>
      <c r="AA83" s="63">
        <v>28420</v>
      </c>
    </row>
    <row r="84" spans="1:27" ht="12.75" customHeight="1" x14ac:dyDescent="0.3">
      <c r="A84" s="32" t="s">
        <v>77</v>
      </c>
      <c r="B84" s="76">
        <v>131087.5632</v>
      </c>
      <c r="C84" s="76">
        <v>132501.58835999999</v>
      </c>
      <c r="D84" s="76">
        <v>133463.78938999999</v>
      </c>
      <c r="E84" s="76">
        <v>133451</v>
      </c>
      <c r="F84" s="76">
        <v>133061</v>
      </c>
      <c r="G84" s="76">
        <v>132581</v>
      </c>
      <c r="H84" s="76">
        <v>132284</v>
      </c>
      <c r="I84" s="76">
        <v>131887</v>
      </c>
      <c r="J84" s="76">
        <v>131879.67627</v>
      </c>
      <c r="K84" s="76">
        <v>132859.91759999999</v>
      </c>
      <c r="L84" s="63">
        <v>133471</v>
      </c>
      <c r="M84" s="76">
        <v>132946</v>
      </c>
      <c r="N84" s="76">
        <v>132168</v>
      </c>
      <c r="O84" s="76">
        <v>131552</v>
      </c>
      <c r="P84" s="76">
        <v>130681</v>
      </c>
      <c r="Q84" s="76">
        <v>130007</v>
      </c>
      <c r="R84" s="76">
        <v>129238</v>
      </c>
      <c r="S84" s="76">
        <v>128424</v>
      </c>
      <c r="T84" s="76">
        <v>127681</v>
      </c>
      <c r="U84" s="76">
        <v>127115</v>
      </c>
      <c r="V84" s="76">
        <v>126465</v>
      </c>
      <c r="W84" s="76">
        <v>125895</v>
      </c>
      <c r="X84" s="76">
        <v>125487</v>
      </c>
      <c r="Y84" s="76">
        <v>125243</v>
      </c>
      <c r="Z84" s="76">
        <v>125127</v>
      </c>
      <c r="AA84" s="63">
        <v>124992</v>
      </c>
    </row>
    <row r="85" spans="1:27" ht="12.75" customHeight="1" x14ac:dyDescent="0.3">
      <c r="A85" s="13" t="s">
        <v>78</v>
      </c>
      <c r="B85" s="76">
        <v>49305.436800000003</v>
      </c>
      <c r="C85" s="76">
        <v>48100.411639999998</v>
      </c>
      <c r="D85" s="76">
        <v>47211.210610000002</v>
      </c>
      <c r="E85" s="76">
        <v>47368</v>
      </c>
      <c r="F85" s="76">
        <v>47834</v>
      </c>
      <c r="G85" s="76">
        <v>48493</v>
      </c>
      <c r="H85" s="76">
        <v>49075</v>
      </c>
      <c r="I85" s="76">
        <v>49740</v>
      </c>
      <c r="J85" s="76">
        <v>49971.323729999996</v>
      </c>
      <c r="K85" s="76">
        <v>49281.082399999999</v>
      </c>
      <c r="L85" s="63">
        <v>49024</v>
      </c>
      <c r="M85" s="76">
        <v>49865</v>
      </c>
      <c r="N85" s="76">
        <v>50757</v>
      </c>
      <c r="O85" s="76">
        <v>51506</v>
      </c>
      <c r="P85" s="76">
        <v>52405</v>
      </c>
      <c r="Q85" s="76">
        <v>53085</v>
      </c>
      <c r="R85" s="76">
        <v>53762</v>
      </c>
      <c r="S85" s="76">
        <v>54397</v>
      </c>
      <c r="T85" s="76">
        <v>54963</v>
      </c>
      <c r="U85" s="76">
        <v>55296</v>
      </c>
      <c r="V85" s="76">
        <v>55722</v>
      </c>
      <c r="W85" s="76">
        <v>56062</v>
      </c>
      <c r="X85" s="76">
        <v>56222</v>
      </c>
      <c r="Y85" s="76">
        <v>56230</v>
      </c>
      <c r="Z85" s="76">
        <v>56115</v>
      </c>
      <c r="AA85" s="63">
        <v>55959</v>
      </c>
    </row>
    <row r="86" spans="1:27" ht="12.75" customHeight="1" x14ac:dyDescent="0.3">
      <c r="A86" s="13" t="s">
        <v>91</v>
      </c>
      <c r="B86" s="76">
        <v>131751</v>
      </c>
      <c r="C86" s="76">
        <v>131514</v>
      </c>
      <c r="D86" s="76">
        <v>131168</v>
      </c>
      <c r="E86" s="76">
        <v>130837</v>
      </c>
      <c r="F86" s="76">
        <v>130257</v>
      </c>
      <c r="G86" s="76">
        <v>129792</v>
      </c>
      <c r="H86" s="76">
        <v>129412</v>
      </c>
      <c r="I86" s="76">
        <v>129012</v>
      </c>
      <c r="J86" s="76">
        <v>128380</v>
      </c>
      <c r="K86" s="76">
        <v>127793</v>
      </c>
      <c r="L86" s="63">
        <v>127253</v>
      </c>
      <c r="M86" s="76">
        <v>126804</v>
      </c>
      <c r="N86" s="76">
        <v>125953</v>
      </c>
      <c r="O86" s="76">
        <v>125350</v>
      </c>
      <c r="P86" s="76">
        <v>124692</v>
      </c>
      <c r="Q86" s="76">
        <v>124013</v>
      </c>
      <c r="R86" s="76">
        <v>123295</v>
      </c>
      <c r="S86" s="76">
        <v>122740</v>
      </c>
      <c r="T86" s="76">
        <v>122101</v>
      </c>
      <c r="U86" s="76">
        <v>121520</v>
      </c>
      <c r="V86" s="76">
        <v>121117</v>
      </c>
      <c r="W86" s="76">
        <v>120872</v>
      </c>
      <c r="X86" s="76">
        <v>120742</v>
      </c>
      <c r="Y86" s="76">
        <v>120619</v>
      </c>
      <c r="Z86" s="76">
        <v>120544</v>
      </c>
      <c r="AA86" s="63">
        <v>120457</v>
      </c>
    </row>
    <row r="87" spans="1:27" ht="12.75" customHeight="1" x14ac:dyDescent="0.3">
      <c r="A87" s="13" t="s">
        <v>92</v>
      </c>
      <c r="B87" s="76">
        <v>48642</v>
      </c>
      <c r="C87" s="76">
        <v>49088</v>
      </c>
      <c r="D87" s="76">
        <v>49507</v>
      </c>
      <c r="E87" s="76">
        <v>49982</v>
      </c>
      <c r="F87" s="76">
        <v>50638</v>
      </c>
      <c r="G87" s="76">
        <v>51282</v>
      </c>
      <c r="H87" s="76">
        <v>51947</v>
      </c>
      <c r="I87" s="76">
        <v>52615</v>
      </c>
      <c r="J87" s="76">
        <v>53471</v>
      </c>
      <c r="K87" s="76">
        <v>54348</v>
      </c>
      <c r="L87" s="63">
        <v>55242</v>
      </c>
      <c r="M87" s="76">
        <v>56007</v>
      </c>
      <c r="N87" s="76">
        <v>56972</v>
      </c>
      <c r="O87" s="76">
        <v>57708</v>
      </c>
      <c r="P87" s="76">
        <v>58394</v>
      </c>
      <c r="Q87" s="76">
        <v>59079</v>
      </c>
      <c r="R87" s="76">
        <v>59705</v>
      </c>
      <c r="S87" s="76">
        <v>60081</v>
      </c>
      <c r="T87" s="76">
        <v>60543</v>
      </c>
      <c r="U87" s="76">
        <v>60891</v>
      </c>
      <c r="V87" s="76">
        <v>61070</v>
      </c>
      <c r="W87" s="76">
        <v>61085</v>
      </c>
      <c r="X87" s="76">
        <v>60967</v>
      </c>
      <c r="Y87" s="76">
        <v>60854</v>
      </c>
      <c r="Z87" s="76">
        <v>60698</v>
      </c>
      <c r="AA87" s="63">
        <v>60494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0.15464820941544749</v>
      </c>
      <c r="C90" s="38">
        <f t="shared" ref="C90:AA94" si="11">C83/SUM(C$83:C$85)</f>
        <v>0.15443355634940328</v>
      </c>
      <c r="D90" s="38">
        <f t="shared" si="11"/>
        <v>0.15417493726826711</v>
      </c>
      <c r="E90" s="38">
        <f t="shared" si="11"/>
        <v>0.15337397460388807</v>
      </c>
      <c r="F90" s="38">
        <f t="shared" si="11"/>
        <v>0.15295070683043094</v>
      </c>
      <c r="G90" s="38">
        <f t="shared" si="11"/>
        <v>0.15206488501360357</v>
      </c>
      <c r="H90" s="38">
        <f t="shared" si="11"/>
        <v>0.15051945253730784</v>
      </c>
      <c r="I90" s="38">
        <f t="shared" si="11"/>
        <v>0.14907682000684011</v>
      </c>
      <c r="J90" s="38">
        <f t="shared" si="11"/>
        <v>0.14775587100886217</v>
      </c>
      <c r="K90" s="38">
        <f t="shared" si="11"/>
        <v>0.14614068396502825</v>
      </c>
      <c r="L90" s="39">
        <f t="shared" si="11"/>
        <v>0.14412407492519674</v>
      </c>
      <c r="M90" s="38">
        <f t="shared" si="11"/>
        <v>0.14228004654305232</v>
      </c>
      <c r="N90" s="38">
        <f t="shared" si="11"/>
        <v>0.14129393871113113</v>
      </c>
      <c r="O90" s="38">
        <f t="shared" si="11"/>
        <v>0.14000751667762848</v>
      </c>
      <c r="P90" s="38">
        <f t="shared" si="11"/>
        <v>0.13907110377549245</v>
      </c>
      <c r="Q90" s="38">
        <f t="shared" si="11"/>
        <v>0.13817563910057568</v>
      </c>
      <c r="R90" s="38">
        <f t="shared" si="11"/>
        <v>0.1376791789574871</v>
      </c>
      <c r="S90" s="38">
        <f t="shared" si="11"/>
        <v>0.13731532033163302</v>
      </c>
      <c r="T90" s="38">
        <f t="shared" si="11"/>
        <v>0.13690428372279848</v>
      </c>
      <c r="U90" s="38">
        <f t="shared" si="11"/>
        <v>0.13659363181536335</v>
      </c>
      <c r="V90" s="38">
        <f t="shared" si="11"/>
        <v>0.13632528064320387</v>
      </c>
      <c r="W90" s="38">
        <f t="shared" si="11"/>
        <v>0.13609279226667806</v>
      </c>
      <c r="X90" s="38">
        <f t="shared" si="11"/>
        <v>0.1359369650397535</v>
      </c>
      <c r="Y90" s="38">
        <f t="shared" si="11"/>
        <v>0.13582228148289244</v>
      </c>
      <c r="Z90" s="38">
        <f t="shared" si="11"/>
        <v>0.13574524698510793</v>
      </c>
      <c r="AA90" s="39">
        <f t="shared" si="11"/>
        <v>0.13573990667284391</v>
      </c>
    </row>
    <row r="91" spans="1:27" ht="12.75" customHeight="1" x14ac:dyDescent="0.3">
      <c r="A91" s="13" t="s">
        <v>77</v>
      </c>
      <c r="B91" s="38">
        <f t="shared" ref="B91:Q94" si="12">B84/SUM(B$83:B$85)</f>
        <v>0.61429826143190536</v>
      </c>
      <c r="C91" s="38">
        <f t="shared" si="12"/>
        <v>0.62036354441047437</v>
      </c>
      <c r="D91" s="38">
        <f t="shared" si="12"/>
        <v>0.62480707365828991</v>
      </c>
      <c r="E91" s="38">
        <f t="shared" si="12"/>
        <v>0.62484080608308046</v>
      </c>
      <c r="F91" s="38">
        <f t="shared" si="12"/>
        <v>0.6230643522398962</v>
      </c>
      <c r="G91" s="38">
        <f t="shared" si="12"/>
        <v>0.62085161580354675</v>
      </c>
      <c r="H91" s="38">
        <f t="shared" si="12"/>
        <v>0.61961460275230218</v>
      </c>
      <c r="I91" s="38">
        <f t="shared" si="12"/>
        <v>0.61789109240232942</v>
      </c>
      <c r="J91" s="38">
        <f t="shared" si="12"/>
        <v>0.61805368039966446</v>
      </c>
      <c r="K91" s="38">
        <f t="shared" si="12"/>
        <v>0.62283438858026852</v>
      </c>
      <c r="L91" s="39">
        <f t="shared" si="12"/>
        <v>0.62596024875015244</v>
      </c>
      <c r="M91" s="38">
        <f t="shared" si="12"/>
        <v>0.62376135425268375</v>
      </c>
      <c r="N91" s="38">
        <f t="shared" si="12"/>
        <v>0.62043713384407395</v>
      </c>
      <c r="O91" s="38">
        <f t="shared" si="12"/>
        <v>0.61802123461430047</v>
      </c>
      <c r="P91" s="38">
        <f t="shared" si="12"/>
        <v>0.61450383474167802</v>
      </c>
      <c r="Q91" s="38">
        <f t="shared" si="12"/>
        <v>0.6119502746567379</v>
      </c>
      <c r="R91" s="38">
        <f t="shared" si="11"/>
        <v>0.60898698508137861</v>
      </c>
      <c r="S91" s="38">
        <f t="shared" si="11"/>
        <v>0.60599940543881914</v>
      </c>
      <c r="T91" s="38">
        <f t="shared" si="11"/>
        <v>0.60336460080807131</v>
      </c>
      <c r="U91" s="38">
        <f t="shared" si="11"/>
        <v>0.60167369562027562</v>
      </c>
      <c r="V91" s="38">
        <f t="shared" si="11"/>
        <v>0.59951930370145634</v>
      </c>
      <c r="W91" s="38">
        <f t="shared" si="11"/>
        <v>0.59773241984417513</v>
      </c>
      <c r="X91" s="38">
        <f t="shared" si="11"/>
        <v>0.59671605736675926</v>
      </c>
      <c r="Y91" s="38">
        <f t="shared" si="11"/>
        <v>0.59640943831995996</v>
      </c>
      <c r="Z91" s="38">
        <f t="shared" si="11"/>
        <v>0.59666967082957811</v>
      </c>
      <c r="AA91" s="39">
        <f t="shared" si="11"/>
        <v>0.59698812156411352</v>
      </c>
    </row>
    <row r="92" spans="1:27" ht="12.75" customHeight="1" x14ac:dyDescent="0.3">
      <c r="A92" s="13" t="s">
        <v>78</v>
      </c>
      <c r="B92" s="38">
        <f t="shared" si="12"/>
        <v>0.23105352915264724</v>
      </c>
      <c r="C92" s="38">
        <f t="shared" si="11"/>
        <v>0.2252028992401223</v>
      </c>
      <c r="D92" s="38">
        <f t="shared" si="11"/>
        <v>0.22101798907344294</v>
      </c>
      <c r="E92" s="38">
        <f t="shared" si="11"/>
        <v>0.22178521931303144</v>
      </c>
      <c r="F92" s="38">
        <f t="shared" si="11"/>
        <v>0.22398494092967283</v>
      </c>
      <c r="G92" s="38">
        <f t="shared" si="11"/>
        <v>0.22708349918284967</v>
      </c>
      <c r="H92" s="38">
        <f t="shared" si="11"/>
        <v>0.22986594471038999</v>
      </c>
      <c r="I92" s="38">
        <f t="shared" si="11"/>
        <v>0.23303208759083052</v>
      </c>
      <c r="J92" s="38">
        <f t="shared" si="11"/>
        <v>0.23419044859147337</v>
      </c>
      <c r="K92" s="38">
        <f t="shared" si="11"/>
        <v>0.23102492745470313</v>
      </c>
      <c r="L92" s="39">
        <f t="shared" si="11"/>
        <v>0.22991567632465085</v>
      </c>
      <c r="M92" s="38">
        <f t="shared" si="11"/>
        <v>0.23395859920426396</v>
      </c>
      <c r="N92" s="38">
        <f t="shared" si="11"/>
        <v>0.23826892744479494</v>
      </c>
      <c r="O92" s="38">
        <f t="shared" si="11"/>
        <v>0.24197124870807105</v>
      </c>
      <c r="P92" s="38">
        <f t="shared" si="11"/>
        <v>0.24642506148282947</v>
      </c>
      <c r="Q92" s="38">
        <f t="shared" si="11"/>
        <v>0.24987408624268642</v>
      </c>
      <c r="R92" s="38">
        <f t="shared" si="11"/>
        <v>0.25333383596113429</v>
      </c>
      <c r="S92" s="38">
        <f t="shared" si="11"/>
        <v>0.25668527422954779</v>
      </c>
      <c r="T92" s="38">
        <f t="shared" si="11"/>
        <v>0.25973111546913025</v>
      </c>
      <c r="U92" s="38">
        <f t="shared" si="11"/>
        <v>0.26173267256436106</v>
      </c>
      <c r="V92" s="38">
        <f t="shared" si="11"/>
        <v>0.26415541565533979</v>
      </c>
      <c r="W92" s="38">
        <f t="shared" si="11"/>
        <v>0.26617478788914684</v>
      </c>
      <c r="X92" s="38">
        <f t="shared" si="11"/>
        <v>0.2673469775934873</v>
      </c>
      <c r="Y92" s="38">
        <f t="shared" si="11"/>
        <v>0.26776828019714755</v>
      </c>
      <c r="Z92" s="38">
        <f t="shared" si="11"/>
        <v>0.26758508218531396</v>
      </c>
      <c r="AA92" s="39">
        <f t="shared" si="11"/>
        <v>0.26727197176304263</v>
      </c>
    </row>
    <row r="93" spans="1:27" ht="12.75" customHeight="1" x14ac:dyDescent="0.3">
      <c r="A93" s="13" t="s">
        <v>91</v>
      </c>
      <c r="B93" s="38">
        <f t="shared" si="12"/>
        <v>0.61740723731688796</v>
      </c>
      <c r="C93" s="38">
        <f t="shared" si="11"/>
        <v>0.61573972198682503</v>
      </c>
      <c r="D93" s="38">
        <f t="shared" si="11"/>
        <v>0.61405939852439984</v>
      </c>
      <c r="E93" s="38">
        <f t="shared" si="11"/>
        <v>0.6126016031763869</v>
      </c>
      <c r="F93" s="38">
        <f t="shared" si="11"/>
        <v>0.60993449117105814</v>
      </c>
      <c r="G93" s="38">
        <f t="shared" si="11"/>
        <v>0.60779125906709064</v>
      </c>
      <c r="H93" s="38">
        <f t="shared" si="11"/>
        <v>0.60616223406746794</v>
      </c>
      <c r="I93" s="38">
        <f t="shared" si="11"/>
        <v>0.6044217065594738</v>
      </c>
      <c r="J93" s="38">
        <f t="shared" si="11"/>
        <v>0.60165245877054441</v>
      </c>
      <c r="K93" s="38">
        <f t="shared" si="11"/>
        <v>0.59908117103813607</v>
      </c>
      <c r="L93" s="39">
        <f t="shared" si="11"/>
        <v>0.59679870184686667</v>
      </c>
      <c r="M93" s="38">
        <f t="shared" si="11"/>
        <v>0.59494407326777266</v>
      </c>
      <c r="N93" s="38">
        <f t="shared" si="11"/>
        <v>0.59126201742526663</v>
      </c>
      <c r="O93" s="38">
        <f t="shared" si="11"/>
        <v>0.58888471295687306</v>
      </c>
      <c r="P93" s="38">
        <f t="shared" si="11"/>
        <v>0.58634164233216246</v>
      </c>
      <c r="Q93" s="38">
        <f t="shared" si="11"/>
        <v>0.58373617890579765</v>
      </c>
      <c r="R93" s="38">
        <f t="shared" si="11"/>
        <v>0.58098276300785046</v>
      </c>
      <c r="S93" s="38">
        <f t="shared" si="11"/>
        <v>0.57917808994861297</v>
      </c>
      <c r="T93" s="38">
        <f t="shared" si="11"/>
        <v>0.57699595964369255</v>
      </c>
      <c r="U93" s="38">
        <f t="shared" si="11"/>
        <v>0.57519087040692196</v>
      </c>
      <c r="V93" s="38">
        <f t="shared" si="11"/>
        <v>0.57416660345873782</v>
      </c>
      <c r="W93" s="38">
        <f t="shared" si="11"/>
        <v>0.57388389571790088</v>
      </c>
      <c r="X93" s="38">
        <f t="shared" si="11"/>
        <v>0.57415262296952863</v>
      </c>
      <c r="Y93" s="38">
        <f t="shared" si="11"/>
        <v>0.57438986642539103</v>
      </c>
      <c r="Z93" s="38">
        <f t="shared" si="11"/>
        <v>0.57481557777682413</v>
      </c>
      <c r="AA93" s="39">
        <f t="shared" si="11"/>
        <v>0.57532800626638836</v>
      </c>
    </row>
    <row r="94" spans="1:27" ht="12.75" customHeight="1" x14ac:dyDescent="0.3">
      <c r="A94" s="13" t="s">
        <v>92</v>
      </c>
      <c r="B94" s="38">
        <f t="shared" si="12"/>
        <v>0.2279445532676645</v>
      </c>
      <c r="C94" s="38">
        <f t="shared" si="11"/>
        <v>0.22982672166377166</v>
      </c>
      <c r="D94" s="38">
        <f t="shared" si="11"/>
        <v>0.23176566420733305</v>
      </c>
      <c r="E94" s="38">
        <f t="shared" si="11"/>
        <v>0.23402442221972505</v>
      </c>
      <c r="F94" s="38">
        <f t="shared" si="11"/>
        <v>0.23711480199851095</v>
      </c>
      <c r="G94" s="38">
        <f t="shared" si="11"/>
        <v>0.24014385591930582</v>
      </c>
      <c r="H94" s="38">
        <f t="shared" si="11"/>
        <v>0.24331831339522422</v>
      </c>
      <c r="I94" s="38">
        <f t="shared" si="11"/>
        <v>0.24650147343368611</v>
      </c>
      <c r="J94" s="38">
        <f t="shared" si="11"/>
        <v>0.25059167022059342</v>
      </c>
      <c r="K94" s="38">
        <f t="shared" si="11"/>
        <v>0.25477814499683565</v>
      </c>
      <c r="L94" s="39">
        <f t="shared" si="11"/>
        <v>0.25907722322793658</v>
      </c>
      <c r="M94" s="38">
        <f t="shared" si="11"/>
        <v>0.26277588018917497</v>
      </c>
      <c r="N94" s="38">
        <f t="shared" si="11"/>
        <v>0.26744404386360221</v>
      </c>
      <c r="O94" s="38">
        <f t="shared" si="11"/>
        <v>0.27110777036549843</v>
      </c>
      <c r="P94" s="38">
        <f t="shared" si="11"/>
        <v>0.27458725389234512</v>
      </c>
      <c r="Q94" s="38">
        <f t="shared" si="11"/>
        <v>0.27808818199362667</v>
      </c>
      <c r="R94" s="38">
        <f t="shared" si="11"/>
        <v>0.2813380580346625</v>
      </c>
      <c r="S94" s="38">
        <f t="shared" si="11"/>
        <v>0.28350658971975407</v>
      </c>
      <c r="T94" s="38">
        <f t="shared" si="11"/>
        <v>0.28609975663350895</v>
      </c>
      <c r="U94" s="38">
        <f t="shared" si="11"/>
        <v>0.28821549777771466</v>
      </c>
      <c r="V94" s="38">
        <f t="shared" si="11"/>
        <v>0.28950811589805825</v>
      </c>
      <c r="W94" s="38">
        <f t="shared" si="11"/>
        <v>0.29002331201542109</v>
      </c>
      <c r="X94" s="38">
        <f t="shared" si="11"/>
        <v>0.28991041199071782</v>
      </c>
      <c r="Y94" s="38">
        <f t="shared" si="11"/>
        <v>0.28978785209171648</v>
      </c>
      <c r="Z94" s="38">
        <f t="shared" si="11"/>
        <v>0.289439175238068</v>
      </c>
      <c r="AA94" s="39">
        <f t="shared" si="11"/>
        <v>0.28893208706076773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251.74775695273584</v>
      </c>
      <c r="C97" s="76">
        <f t="shared" ref="C97:AA97" si="13">C83/(C84/1000)</f>
        <v>248.94041202269554</v>
      </c>
      <c r="D97" s="76">
        <f t="shared" si="13"/>
        <v>246.7560688222716</v>
      </c>
      <c r="E97" s="76">
        <f t="shared" si="13"/>
        <v>245.4608807727181</v>
      </c>
      <c r="F97" s="76">
        <f t="shared" si="13"/>
        <v>245.48139575082104</v>
      </c>
      <c r="G97" s="76">
        <f t="shared" si="13"/>
        <v>244.92951478718672</v>
      </c>
      <c r="H97" s="76">
        <f t="shared" si="13"/>
        <v>242.92431435396571</v>
      </c>
      <c r="I97" s="76">
        <f t="shared" si="13"/>
        <v>241.26714535928485</v>
      </c>
      <c r="J97" s="76">
        <f t="shared" si="13"/>
        <v>239.06640425361729</v>
      </c>
      <c r="K97" s="76">
        <f t="shared" si="13"/>
        <v>234.63811029790978</v>
      </c>
      <c r="L97" s="63">
        <f t="shared" si="13"/>
        <v>230.2447722726285</v>
      </c>
      <c r="M97" s="76">
        <f t="shared" si="13"/>
        <v>228.10013088020702</v>
      </c>
      <c r="N97" s="76">
        <f t="shared" si="13"/>
        <v>227.7328854185582</v>
      </c>
      <c r="O97" s="76">
        <f t="shared" si="13"/>
        <v>226.54159571880322</v>
      </c>
      <c r="P97" s="76">
        <f t="shared" si="13"/>
        <v>226.31446040357815</v>
      </c>
      <c r="Q97" s="76">
        <f t="shared" si="13"/>
        <v>225.79553408662611</v>
      </c>
      <c r="R97" s="76">
        <f t="shared" si="13"/>
        <v>226.07901700738174</v>
      </c>
      <c r="S97" s="76">
        <f t="shared" si="13"/>
        <v>226.59316015697999</v>
      </c>
      <c r="T97" s="76">
        <f t="shared" si="13"/>
        <v>226.90141837861546</v>
      </c>
      <c r="U97" s="76">
        <f t="shared" si="13"/>
        <v>227.02277465287338</v>
      </c>
      <c r="V97" s="76">
        <f t="shared" si="13"/>
        <v>227.39097774087691</v>
      </c>
      <c r="W97" s="76">
        <f t="shared" si="13"/>
        <v>227.68179832400017</v>
      </c>
      <c r="X97" s="76">
        <f t="shared" si="13"/>
        <v>227.80845824667097</v>
      </c>
      <c r="Y97" s="76">
        <f t="shared" si="13"/>
        <v>227.73328649106139</v>
      </c>
      <c r="Z97" s="76">
        <f t="shared" si="13"/>
        <v>227.50485506725167</v>
      </c>
      <c r="AA97" s="63">
        <f t="shared" si="13"/>
        <v>227.37455197132616</v>
      </c>
    </row>
    <row r="98" spans="1:27" ht="12.75" customHeight="1" x14ac:dyDescent="0.3">
      <c r="A98" s="13" t="s">
        <v>78</v>
      </c>
      <c r="B98" s="76">
        <f>B85/(B84/1000)</f>
        <v>376.12596951531401</v>
      </c>
      <c r="C98" s="76">
        <f t="shared" ref="C98:AA98" si="14">C85/(C84/1000)</f>
        <v>363.0176229232336</v>
      </c>
      <c r="D98" s="76">
        <f t="shared" si="14"/>
        <v>353.73797511504932</v>
      </c>
      <c r="E98" s="76">
        <f t="shared" si="14"/>
        <v>354.94675948475469</v>
      </c>
      <c r="F98" s="76">
        <f t="shared" si="14"/>
        <v>359.48925680702831</v>
      </c>
      <c r="G98" s="76">
        <f t="shared" si="14"/>
        <v>365.76130818141365</v>
      </c>
      <c r="H98" s="76">
        <f t="shared" si="14"/>
        <v>370.98212935804787</v>
      </c>
      <c r="I98" s="76">
        <f t="shared" si="14"/>
        <v>377.14103740323156</v>
      </c>
      <c r="J98" s="76">
        <f t="shared" si="14"/>
        <v>378.91603273041608</v>
      </c>
      <c r="K98" s="76">
        <f t="shared" si="14"/>
        <v>370.92513144837301</v>
      </c>
      <c r="L98" s="63">
        <f t="shared" si="14"/>
        <v>367.30076196327292</v>
      </c>
      <c r="M98" s="76">
        <f t="shared" si="14"/>
        <v>375.07709897251516</v>
      </c>
      <c r="N98" s="76">
        <f t="shared" si="14"/>
        <v>384.03395678227707</v>
      </c>
      <c r="O98" s="76">
        <f t="shared" si="14"/>
        <v>391.52578448066168</v>
      </c>
      <c r="P98" s="76">
        <f t="shared" si="14"/>
        <v>401.01468461367756</v>
      </c>
      <c r="Q98" s="76">
        <f t="shared" si="14"/>
        <v>408.32416716022982</v>
      </c>
      <c r="R98" s="76">
        <f t="shared" si="14"/>
        <v>415.99220043640418</v>
      </c>
      <c r="S98" s="76">
        <f t="shared" si="14"/>
        <v>423.57347536286051</v>
      </c>
      <c r="T98" s="76">
        <f t="shared" si="14"/>
        <v>430.4712525747762</v>
      </c>
      <c r="U98" s="76">
        <f t="shared" si="14"/>
        <v>435.00767021987963</v>
      </c>
      <c r="V98" s="76">
        <f t="shared" si="14"/>
        <v>440.61202704305538</v>
      </c>
      <c r="W98" s="76">
        <f t="shared" si="14"/>
        <v>445.30759760117559</v>
      </c>
      <c r="X98" s="76">
        <f t="shared" si="14"/>
        <v>448.03047327611625</v>
      </c>
      <c r="Y98" s="76">
        <f t="shared" si="14"/>
        <v>448.96720774813764</v>
      </c>
      <c r="Z98" s="76">
        <f t="shared" si="14"/>
        <v>448.46436021002665</v>
      </c>
      <c r="AA98" s="63">
        <f t="shared" si="14"/>
        <v>447.70065284178185</v>
      </c>
    </row>
    <row r="99" spans="1:27" ht="12.75" customHeight="1" x14ac:dyDescent="0.3">
      <c r="A99" s="13" t="s">
        <v>80</v>
      </c>
      <c r="B99" s="76">
        <f>SUM(B97:B98)</f>
        <v>627.87372646804988</v>
      </c>
      <c r="C99" s="76">
        <f t="shared" ref="C99:AA99" si="15">SUM(C97:C98)</f>
        <v>611.95803494592917</v>
      </c>
      <c r="D99" s="76">
        <f t="shared" si="15"/>
        <v>600.49404393732095</v>
      </c>
      <c r="E99" s="76">
        <f t="shared" si="15"/>
        <v>600.40764025747285</v>
      </c>
      <c r="F99" s="76">
        <f t="shared" si="15"/>
        <v>604.97065255784935</v>
      </c>
      <c r="G99" s="76">
        <f t="shared" si="15"/>
        <v>610.6908229686004</v>
      </c>
      <c r="H99" s="76">
        <f t="shared" si="15"/>
        <v>613.90644371201358</v>
      </c>
      <c r="I99" s="76">
        <f t="shared" si="15"/>
        <v>618.40818276251639</v>
      </c>
      <c r="J99" s="76">
        <f t="shared" si="15"/>
        <v>617.98243698403337</v>
      </c>
      <c r="K99" s="76">
        <f t="shared" si="15"/>
        <v>605.56324174628276</v>
      </c>
      <c r="L99" s="63">
        <f t="shared" si="15"/>
        <v>597.54553423590141</v>
      </c>
      <c r="M99" s="76">
        <f t="shared" si="15"/>
        <v>603.17722985272212</v>
      </c>
      <c r="N99" s="76">
        <f t="shared" si="15"/>
        <v>611.7668422008353</v>
      </c>
      <c r="O99" s="76">
        <f t="shared" si="15"/>
        <v>618.06738019946488</v>
      </c>
      <c r="P99" s="76">
        <f t="shared" si="15"/>
        <v>627.32914501725577</v>
      </c>
      <c r="Q99" s="76">
        <f t="shared" si="15"/>
        <v>634.11970124685593</v>
      </c>
      <c r="R99" s="76">
        <f t="shared" si="15"/>
        <v>642.07121744378594</v>
      </c>
      <c r="S99" s="76">
        <f t="shared" si="15"/>
        <v>650.1666355198405</v>
      </c>
      <c r="T99" s="76">
        <f t="shared" si="15"/>
        <v>657.37267095339166</v>
      </c>
      <c r="U99" s="76">
        <f t="shared" si="15"/>
        <v>662.03044487275304</v>
      </c>
      <c r="V99" s="76">
        <f t="shared" si="15"/>
        <v>668.00300478393228</v>
      </c>
      <c r="W99" s="76">
        <f t="shared" si="15"/>
        <v>672.98939592517581</v>
      </c>
      <c r="X99" s="76">
        <f t="shared" si="15"/>
        <v>675.83893152278722</v>
      </c>
      <c r="Y99" s="76">
        <f t="shared" si="15"/>
        <v>676.70049423919909</v>
      </c>
      <c r="Z99" s="76">
        <f t="shared" si="15"/>
        <v>675.96921527727829</v>
      </c>
      <c r="AA99" s="63">
        <f t="shared" si="15"/>
        <v>675.07520481310803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202686</v>
      </c>
      <c r="D10" s="76">
        <v>203000</v>
      </c>
      <c r="E10" s="76">
        <v>203162</v>
      </c>
      <c r="F10" s="76">
        <v>203216</v>
      </c>
      <c r="G10" s="76">
        <v>203244</v>
      </c>
      <c r="H10" s="76">
        <v>203270</v>
      </c>
      <c r="I10" s="76">
        <v>203265</v>
      </c>
      <c r="J10" s="76">
        <v>203223</v>
      </c>
      <c r="K10" s="76">
        <v>203187</v>
      </c>
      <c r="L10" s="63">
        <v>203121</v>
      </c>
      <c r="M10" s="76">
        <v>203041</v>
      </c>
      <c r="N10" s="76">
        <v>202951</v>
      </c>
      <c r="O10" s="76">
        <v>202809</v>
      </c>
      <c r="P10" s="76">
        <v>202683</v>
      </c>
      <c r="Q10" s="76">
        <v>202522</v>
      </c>
      <c r="R10" s="76">
        <v>202340</v>
      </c>
      <c r="S10" s="76">
        <v>202134</v>
      </c>
      <c r="T10" s="76">
        <v>201926</v>
      </c>
      <c r="U10" s="76">
        <v>201695</v>
      </c>
      <c r="V10" s="76">
        <v>201443</v>
      </c>
      <c r="W10" s="76">
        <v>201181</v>
      </c>
      <c r="X10" s="76">
        <v>200948</v>
      </c>
      <c r="Y10" s="76">
        <v>200703</v>
      </c>
      <c r="Z10" s="76">
        <v>200466</v>
      </c>
      <c r="AA10" s="63">
        <v>200235</v>
      </c>
    </row>
    <row r="11" spans="1:27" ht="12.75" customHeight="1" x14ac:dyDescent="0.3">
      <c r="A11" s="6" t="s">
        <v>55</v>
      </c>
      <c r="B11" s="25"/>
      <c r="C11" s="76">
        <v>1868</v>
      </c>
      <c r="D11" s="76">
        <v>1882</v>
      </c>
      <c r="E11" s="76">
        <v>1876</v>
      </c>
      <c r="F11" s="76">
        <v>1859</v>
      </c>
      <c r="G11" s="76">
        <v>1850</v>
      </c>
      <c r="H11" s="76">
        <v>1844</v>
      </c>
      <c r="I11" s="76">
        <v>1839</v>
      </c>
      <c r="J11" s="76">
        <v>1836</v>
      </c>
      <c r="K11" s="76">
        <v>1819</v>
      </c>
      <c r="L11" s="63">
        <v>1811</v>
      </c>
      <c r="M11" s="76">
        <v>1801</v>
      </c>
      <c r="N11" s="76">
        <v>1793</v>
      </c>
      <c r="O11" s="76">
        <v>1780</v>
      </c>
      <c r="P11" s="76">
        <v>1773</v>
      </c>
      <c r="Q11" s="76">
        <v>1763</v>
      </c>
      <c r="R11" s="76">
        <v>1762</v>
      </c>
      <c r="S11" s="76">
        <v>1760</v>
      </c>
      <c r="T11" s="76">
        <v>1760</v>
      </c>
      <c r="U11" s="76">
        <v>1759</v>
      </c>
      <c r="V11" s="76">
        <v>1761</v>
      </c>
      <c r="W11" s="76">
        <v>1766</v>
      </c>
      <c r="X11" s="76">
        <v>1769</v>
      </c>
      <c r="Y11" s="76">
        <v>1768</v>
      </c>
      <c r="Z11" s="76">
        <v>1771</v>
      </c>
      <c r="AA11" s="63">
        <v>1769</v>
      </c>
    </row>
    <row r="12" spans="1:27" ht="12.75" customHeight="1" x14ac:dyDescent="0.3">
      <c r="A12" s="6" t="s">
        <v>56</v>
      </c>
      <c r="B12" s="25"/>
      <c r="C12" s="76">
        <v>2250</v>
      </c>
      <c r="D12" s="76">
        <v>2333</v>
      </c>
      <c r="E12" s="76">
        <v>2360</v>
      </c>
      <c r="F12" s="76">
        <v>2358</v>
      </c>
      <c r="G12" s="76">
        <v>2348</v>
      </c>
      <c r="H12" s="76">
        <v>2369</v>
      </c>
      <c r="I12" s="76">
        <v>2389</v>
      </c>
      <c r="J12" s="76">
        <v>2404</v>
      </c>
      <c r="K12" s="76">
        <v>2419</v>
      </c>
      <c r="L12" s="63">
        <v>2432</v>
      </c>
      <c r="M12" s="76">
        <v>2454</v>
      </c>
      <c r="N12" s="76">
        <v>2503</v>
      </c>
      <c r="O12" s="76">
        <v>2477</v>
      </c>
      <c r="P12" s="76">
        <v>2497</v>
      </c>
      <c r="Q12" s="76">
        <v>2512</v>
      </c>
      <c r="R12" s="76">
        <v>2542</v>
      </c>
      <c r="S12" s="76">
        <v>2551</v>
      </c>
      <c r="T12" s="76">
        <v>2570</v>
      </c>
      <c r="U12" s="76">
        <v>2583</v>
      </c>
      <c r="V12" s="76">
        <v>2595</v>
      </c>
      <c r="W12" s="76">
        <v>2588</v>
      </c>
      <c r="X12" s="76">
        <v>2602</v>
      </c>
      <c r="Y12" s="76">
        <v>2602</v>
      </c>
      <c r="Z12" s="76">
        <v>2604</v>
      </c>
      <c r="AA12" s="63">
        <v>2629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-382</v>
      </c>
      <c r="D14" s="76">
        <f t="shared" ref="D14:AA14" si="0">D11-D12</f>
        <v>-451</v>
      </c>
      <c r="E14" s="76">
        <f t="shared" si="0"/>
        <v>-484</v>
      </c>
      <c r="F14" s="76">
        <f t="shared" si="0"/>
        <v>-499</v>
      </c>
      <c r="G14" s="76">
        <f t="shared" si="0"/>
        <v>-498</v>
      </c>
      <c r="H14" s="76">
        <f t="shared" si="0"/>
        <v>-525</v>
      </c>
      <c r="I14" s="76">
        <f t="shared" si="0"/>
        <v>-550</v>
      </c>
      <c r="J14" s="76">
        <f t="shared" si="0"/>
        <v>-568</v>
      </c>
      <c r="K14" s="76">
        <f t="shared" si="0"/>
        <v>-600</v>
      </c>
      <c r="L14" s="63">
        <f t="shared" si="0"/>
        <v>-621</v>
      </c>
      <c r="M14" s="76">
        <f t="shared" si="0"/>
        <v>-653</v>
      </c>
      <c r="N14" s="76">
        <f t="shared" si="0"/>
        <v>-710</v>
      </c>
      <c r="O14" s="76">
        <f t="shared" si="0"/>
        <v>-697</v>
      </c>
      <c r="P14" s="76">
        <f t="shared" si="0"/>
        <v>-724</v>
      </c>
      <c r="Q14" s="76">
        <f t="shared" si="0"/>
        <v>-749</v>
      </c>
      <c r="R14" s="76">
        <f t="shared" si="0"/>
        <v>-780</v>
      </c>
      <c r="S14" s="76">
        <f t="shared" si="0"/>
        <v>-791</v>
      </c>
      <c r="T14" s="76">
        <f t="shared" si="0"/>
        <v>-810</v>
      </c>
      <c r="U14" s="76">
        <f t="shared" si="0"/>
        <v>-824</v>
      </c>
      <c r="V14" s="76">
        <f t="shared" si="0"/>
        <v>-834</v>
      </c>
      <c r="W14" s="76">
        <f t="shared" si="0"/>
        <v>-822</v>
      </c>
      <c r="X14" s="76">
        <f t="shared" si="0"/>
        <v>-833</v>
      </c>
      <c r="Y14" s="76">
        <f t="shared" si="0"/>
        <v>-834</v>
      </c>
      <c r="Z14" s="76">
        <f t="shared" si="0"/>
        <v>-833</v>
      </c>
      <c r="AA14" s="63">
        <f t="shared" si="0"/>
        <v>-860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1140</v>
      </c>
      <c r="D16" s="76">
        <v>1097</v>
      </c>
      <c r="E16" s="76">
        <v>1039</v>
      </c>
      <c r="F16" s="76">
        <v>1002</v>
      </c>
      <c r="G16" s="76">
        <v>993</v>
      </c>
      <c r="H16" s="76">
        <v>964</v>
      </c>
      <c r="I16" s="76">
        <v>948</v>
      </c>
      <c r="J16" s="76">
        <v>948</v>
      </c>
      <c r="K16" s="76">
        <v>948</v>
      </c>
      <c r="L16" s="63">
        <v>948</v>
      </c>
      <c r="M16" s="76">
        <v>948</v>
      </c>
      <c r="N16" s="76">
        <v>948</v>
      </c>
      <c r="O16" s="76">
        <v>948</v>
      </c>
      <c r="P16" s="76">
        <v>948</v>
      </c>
      <c r="Q16" s="76">
        <v>948</v>
      </c>
      <c r="R16" s="76">
        <v>948</v>
      </c>
      <c r="S16" s="76">
        <v>948</v>
      </c>
      <c r="T16" s="76">
        <v>948</v>
      </c>
      <c r="U16" s="76">
        <v>948</v>
      </c>
      <c r="V16" s="76">
        <v>948</v>
      </c>
      <c r="W16" s="76">
        <v>948</v>
      </c>
      <c r="X16" s="76">
        <v>948</v>
      </c>
      <c r="Y16" s="76">
        <v>948</v>
      </c>
      <c r="Z16" s="76">
        <v>948</v>
      </c>
      <c r="AA16" s="63">
        <v>948</v>
      </c>
    </row>
    <row r="17" spans="1:27" ht="12.75" customHeight="1" x14ac:dyDescent="0.3">
      <c r="A17" s="81" t="s">
        <v>83</v>
      </c>
      <c r="B17" s="81"/>
      <c r="C17" s="76">
        <v>1669</v>
      </c>
      <c r="D17" s="76">
        <v>1663</v>
      </c>
      <c r="E17" s="76">
        <v>1657</v>
      </c>
      <c r="F17" s="76">
        <v>1651</v>
      </c>
      <c r="G17" s="76">
        <v>1649</v>
      </c>
      <c r="H17" s="76">
        <v>1646</v>
      </c>
      <c r="I17" s="76">
        <v>1638</v>
      </c>
      <c r="J17" s="76">
        <v>1641</v>
      </c>
      <c r="K17" s="76">
        <v>1640</v>
      </c>
      <c r="L17" s="63">
        <v>1641</v>
      </c>
      <c r="M17" s="76">
        <v>1646</v>
      </c>
      <c r="N17" s="76">
        <v>1647</v>
      </c>
      <c r="O17" s="76">
        <v>1655</v>
      </c>
      <c r="P17" s="76">
        <v>1655</v>
      </c>
      <c r="Q17" s="76">
        <v>1659</v>
      </c>
      <c r="R17" s="76">
        <v>1661</v>
      </c>
      <c r="S17" s="76">
        <v>1662</v>
      </c>
      <c r="T17" s="76">
        <v>1657</v>
      </c>
      <c r="U17" s="76">
        <v>1658</v>
      </c>
      <c r="V17" s="76">
        <v>1647</v>
      </c>
      <c r="W17" s="76">
        <v>1645</v>
      </c>
      <c r="X17" s="76">
        <v>1644</v>
      </c>
      <c r="Y17" s="76">
        <v>1643</v>
      </c>
      <c r="Z17" s="76">
        <v>1639</v>
      </c>
      <c r="AA17" s="63">
        <v>1631</v>
      </c>
    </row>
    <row r="18" spans="1:27" ht="12.75" customHeight="1" x14ac:dyDescent="0.3">
      <c r="A18" s="6" t="s">
        <v>97</v>
      </c>
      <c r="B18" s="6"/>
      <c r="C18" s="76">
        <v>3580</v>
      </c>
      <c r="D18" s="76">
        <v>3527</v>
      </c>
      <c r="E18" s="76">
        <v>3461</v>
      </c>
      <c r="F18" s="76">
        <v>3467</v>
      </c>
      <c r="G18" s="76">
        <v>3474</v>
      </c>
      <c r="H18" s="76">
        <v>3453</v>
      </c>
      <c r="I18" s="76">
        <v>3459</v>
      </c>
      <c r="J18" s="76">
        <v>3460</v>
      </c>
      <c r="K18" s="76">
        <v>3458</v>
      </c>
      <c r="L18" s="63">
        <v>3457</v>
      </c>
      <c r="M18" s="76">
        <v>3459</v>
      </c>
      <c r="N18" s="76">
        <v>3459</v>
      </c>
      <c r="O18" s="76">
        <v>3450</v>
      </c>
      <c r="P18" s="76">
        <v>3446</v>
      </c>
      <c r="Q18" s="76">
        <v>3444</v>
      </c>
      <c r="R18" s="76">
        <v>3443</v>
      </c>
      <c r="S18" s="76">
        <v>3442</v>
      </c>
      <c r="T18" s="76">
        <v>3439</v>
      </c>
      <c r="U18" s="76">
        <v>3432</v>
      </c>
      <c r="V18" s="76">
        <v>3422</v>
      </c>
      <c r="W18" s="76">
        <v>3420</v>
      </c>
      <c r="X18" s="76">
        <v>3419</v>
      </c>
      <c r="Y18" s="76">
        <v>3420</v>
      </c>
      <c r="Z18" s="76">
        <v>3419</v>
      </c>
      <c r="AA18" s="63">
        <v>3416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857</v>
      </c>
      <c r="D20" s="76">
        <v>884</v>
      </c>
      <c r="E20" s="76">
        <v>875</v>
      </c>
      <c r="F20" s="76">
        <v>885</v>
      </c>
      <c r="G20" s="76">
        <v>881</v>
      </c>
      <c r="H20" s="76">
        <v>878</v>
      </c>
      <c r="I20" s="76">
        <v>880</v>
      </c>
      <c r="J20" s="76">
        <v>880</v>
      </c>
      <c r="K20" s="76">
        <v>880</v>
      </c>
      <c r="L20" s="63">
        <v>880</v>
      </c>
      <c r="M20" s="76">
        <v>880</v>
      </c>
      <c r="N20" s="76">
        <v>880</v>
      </c>
      <c r="O20" s="76">
        <v>880</v>
      </c>
      <c r="P20" s="76">
        <v>880</v>
      </c>
      <c r="Q20" s="76">
        <v>880</v>
      </c>
      <c r="R20" s="76">
        <v>880</v>
      </c>
      <c r="S20" s="76">
        <v>880</v>
      </c>
      <c r="T20" s="76">
        <v>880</v>
      </c>
      <c r="U20" s="76">
        <v>880</v>
      </c>
      <c r="V20" s="76">
        <v>880</v>
      </c>
      <c r="W20" s="76">
        <v>880</v>
      </c>
      <c r="X20" s="76">
        <v>880</v>
      </c>
      <c r="Y20" s="76">
        <v>880</v>
      </c>
      <c r="Z20" s="76">
        <v>880</v>
      </c>
      <c r="AA20" s="63">
        <v>880</v>
      </c>
    </row>
    <row r="21" spans="1:27" ht="12.75" customHeight="1" x14ac:dyDescent="0.3">
      <c r="A21" s="81" t="s">
        <v>84</v>
      </c>
      <c r="B21" s="81"/>
      <c r="C21" s="76">
        <v>1353</v>
      </c>
      <c r="D21" s="76">
        <v>1353</v>
      </c>
      <c r="E21" s="76">
        <v>1336</v>
      </c>
      <c r="F21" s="76">
        <v>1319</v>
      </c>
      <c r="G21" s="76">
        <v>1323</v>
      </c>
      <c r="H21" s="76">
        <v>1319</v>
      </c>
      <c r="I21" s="76">
        <v>1315</v>
      </c>
      <c r="J21" s="76">
        <v>1304</v>
      </c>
      <c r="K21" s="76">
        <v>1299</v>
      </c>
      <c r="L21" s="63">
        <v>1291</v>
      </c>
      <c r="M21" s="76">
        <v>1287</v>
      </c>
      <c r="N21" s="76">
        <v>1288</v>
      </c>
      <c r="O21" s="76">
        <v>1289</v>
      </c>
      <c r="P21" s="76">
        <v>1290</v>
      </c>
      <c r="Q21" s="76">
        <v>1289</v>
      </c>
      <c r="R21" s="76">
        <v>1290</v>
      </c>
      <c r="S21" s="76">
        <v>1292</v>
      </c>
      <c r="T21" s="76">
        <v>1286</v>
      </c>
      <c r="U21" s="76">
        <v>1286</v>
      </c>
      <c r="V21" s="76">
        <v>1283</v>
      </c>
      <c r="W21" s="76">
        <v>1272</v>
      </c>
      <c r="X21" s="76">
        <v>1275</v>
      </c>
      <c r="Y21" s="76">
        <v>1263</v>
      </c>
      <c r="Z21" s="76">
        <v>1259</v>
      </c>
      <c r="AA21" s="63">
        <v>1257</v>
      </c>
    </row>
    <row r="22" spans="1:27" ht="12.75" customHeight="1" x14ac:dyDescent="0.3">
      <c r="A22" s="6" t="s">
        <v>98</v>
      </c>
      <c r="B22" s="6"/>
      <c r="C22" s="76">
        <v>3472</v>
      </c>
      <c r="D22" s="76">
        <v>3427</v>
      </c>
      <c r="E22" s="76">
        <v>3394</v>
      </c>
      <c r="F22" s="76">
        <v>3379</v>
      </c>
      <c r="G22" s="76">
        <v>3380</v>
      </c>
      <c r="H22" s="76">
        <v>3335</v>
      </c>
      <c r="I22" s="76">
        <v>3333</v>
      </c>
      <c r="J22" s="76">
        <v>3320</v>
      </c>
      <c r="K22" s="76">
        <v>3321</v>
      </c>
      <c r="L22" s="63">
        <v>3318</v>
      </c>
      <c r="M22" s="76">
        <v>3306</v>
      </c>
      <c r="N22" s="76">
        <v>3298</v>
      </c>
      <c r="O22" s="76">
        <v>3294</v>
      </c>
      <c r="P22" s="76">
        <v>3291</v>
      </c>
      <c r="Q22" s="76">
        <v>3289</v>
      </c>
      <c r="R22" s="76">
        <v>3281</v>
      </c>
      <c r="S22" s="76">
        <v>3268</v>
      </c>
      <c r="T22" s="76">
        <v>3266</v>
      </c>
      <c r="U22" s="76">
        <v>3259</v>
      </c>
      <c r="V22" s="76">
        <v>3251</v>
      </c>
      <c r="W22" s="76">
        <v>3242</v>
      </c>
      <c r="X22" s="76">
        <v>3240</v>
      </c>
      <c r="Y22" s="76">
        <v>3235</v>
      </c>
      <c r="Z22" s="76">
        <v>3232</v>
      </c>
      <c r="AA22" s="63">
        <v>3226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283</v>
      </c>
      <c r="D24" s="76">
        <f t="shared" ref="D24:AA26" si="1">D16-D20</f>
        <v>213</v>
      </c>
      <c r="E24" s="76">
        <f t="shared" si="1"/>
        <v>164</v>
      </c>
      <c r="F24" s="76">
        <f t="shared" si="1"/>
        <v>117</v>
      </c>
      <c r="G24" s="76">
        <f t="shared" si="1"/>
        <v>112</v>
      </c>
      <c r="H24" s="76">
        <f t="shared" si="1"/>
        <v>86</v>
      </c>
      <c r="I24" s="76">
        <f t="shared" si="1"/>
        <v>68</v>
      </c>
      <c r="J24" s="76">
        <f t="shared" si="1"/>
        <v>68</v>
      </c>
      <c r="K24" s="76">
        <f t="shared" si="1"/>
        <v>68</v>
      </c>
      <c r="L24" s="63">
        <f t="shared" si="1"/>
        <v>68</v>
      </c>
      <c r="M24" s="76">
        <f t="shared" si="1"/>
        <v>68</v>
      </c>
      <c r="N24" s="76">
        <f t="shared" si="1"/>
        <v>68</v>
      </c>
      <c r="O24" s="76">
        <f t="shared" si="1"/>
        <v>68</v>
      </c>
      <c r="P24" s="76">
        <f t="shared" si="1"/>
        <v>68</v>
      </c>
      <c r="Q24" s="76">
        <f t="shared" si="1"/>
        <v>68</v>
      </c>
      <c r="R24" s="76">
        <f t="shared" si="1"/>
        <v>68</v>
      </c>
      <c r="S24" s="76">
        <f t="shared" si="1"/>
        <v>68</v>
      </c>
      <c r="T24" s="76">
        <f t="shared" si="1"/>
        <v>68</v>
      </c>
      <c r="U24" s="76">
        <f t="shared" si="1"/>
        <v>68</v>
      </c>
      <c r="V24" s="76">
        <f t="shared" si="1"/>
        <v>68</v>
      </c>
      <c r="W24" s="76">
        <f t="shared" si="1"/>
        <v>68</v>
      </c>
      <c r="X24" s="76">
        <f t="shared" si="1"/>
        <v>68</v>
      </c>
      <c r="Y24" s="76">
        <f t="shared" si="1"/>
        <v>68</v>
      </c>
      <c r="Z24" s="76">
        <f t="shared" si="1"/>
        <v>68</v>
      </c>
      <c r="AA24" s="63">
        <f t="shared" si="1"/>
        <v>68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316</v>
      </c>
      <c r="D25" s="76">
        <f t="shared" si="2"/>
        <v>310</v>
      </c>
      <c r="E25" s="76">
        <f t="shared" si="2"/>
        <v>321</v>
      </c>
      <c r="F25" s="76">
        <f t="shared" si="2"/>
        <v>332</v>
      </c>
      <c r="G25" s="76">
        <f t="shared" si="2"/>
        <v>326</v>
      </c>
      <c r="H25" s="76">
        <f t="shared" si="2"/>
        <v>327</v>
      </c>
      <c r="I25" s="76">
        <f t="shared" si="2"/>
        <v>323</v>
      </c>
      <c r="J25" s="76">
        <f t="shared" si="2"/>
        <v>337</v>
      </c>
      <c r="K25" s="76">
        <f t="shared" si="2"/>
        <v>341</v>
      </c>
      <c r="L25" s="63">
        <f t="shared" si="2"/>
        <v>350</v>
      </c>
      <c r="M25" s="76">
        <f t="shared" si="2"/>
        <v>359</v>
      </c>
      <c r="N25" s="76">
        <f t="shared" si="2"/>
        <v>359</v>
      </c>
      <c r="O25" s="76">
        <f t="shared" si="2"/>
        <v>366</v>
      </c>
      <c r="P25" s="76">
        <f t="shared" si="2"/>
        <v>365</v>
      </c>
      <c r="Q25" s="76">
        <f t="shared" si="2"/>
        <v>370</v>
      </c>
      <c r="R25" s="76">
        <f t="shared" si="2"/>
        <v>371</v>
      </c>
      <c r="S25" s="76">
        <f t="shared" si="1"/>
        <v>370</v>
      </c>
      <c r="T25" s="76">
        <f t="shared" si="1"/>
        <v>371</v>
      </c>
      <c r="U25" s="76">
        <f t="shared" si="1"/>
        <v>372</v>
      </c>
      <c r="V25" s="76">
        <f t="shared" si="1"/>
        <v>364</v>
      </c>
      <c r="W25" s="76">
        <f t="shared" si="1"/>
        <v>373</v>
      </c>
      <c r="X25" s="76">
        <f t="shared" si="1"/>
        <v>369</v>
      </c>
      <c r="Y25" s="76">
        <f t="shared" si="1"/>
        <v>380</v>
      </c>
      <c r="Z25" s="76">
        <f t="shared" si="1"/>
        <v>380</v>
      </c>
      <c r="AA25" s="63">
        <f t="shared" si="1"/>
        <v>374</v>
      </c>
    </row>
    <row r="26" spans="1:27" ht="12.75" customHeight="1" x14ac:dyDescent="0.3">
      <c r="A26" s="6" t="s">
        <v>82</v>
      </c>
      <c r="B26" s="6"/>
      <c r="C26" s="76">
        <f t="shared" si="2"/>
        <v>108</v>
      </c>
      <c r="D26" s="76">
        <f t="shared" si="1"/>
        <v>100</v>
      </c>
      <c r="E26" s="76">
        <f t="shared" si="1"/>
        <v>67</v>
      </c>
      <c r="F26" s="76">
        <f t="shared" si="1"/>
        <v>88</v>
      </c>
      <c r="G26" s="76">
        <f t="shared" si="1"/>
        <v>94</v>
      </c>
      <c r="H26" s="76">
        <f t="shared" si="1"/>
        <v>118</v>
      </c>
      <c r="I26" s="76">
        <f t="shared" si="1"/>
        <v>126</v>
      </c>
      <c r="J26" s="76">
        <f t="shared" si="1"/>
        <v>140</v>
      </c>
      <c r="K26" s="76">
        <f t="shared" si="1"/>
        <v>137</v>
      </c>
      <c r="L26" s="63">
        <f t="shared" si="1"/>
        <v>139</v>
      </c>
      <c r="M26" s="76">
        <f t="shared" si="1"/>
        <v>153</v>
      </c>
      <c r="N26" s="76">
        <f t="shared" si="1"/>
        <v>161</v>
      </c>
      <c r="O26" s="76">
        <f t="shared" si="1"/>
        <v>156</v>
      </c>
      <c r="P26" s="76">
        <f t="shared" si="1"/>
        <v>155</v>
      </c>
      <c r="Q26" s="76">
        <f t="shared" si="1"/>
        <v>155</v>
      </c>
      <c r="R26" s="76">
        <f t="shared" si="1"/>
        <v>162</v>
      </c>
      <c r="S26" s="76">
        <f t="shared" si="1"/>
        <v>174</v>
      </c>
      <c r="T26" s="76">
        <f t="shared" si="1"/>
        <v>173</v>
      </c>
      <c r="U26" s="76">
        <f t="shared" si="1"/>
        <v>173</v>
      </c>
      <c r="V26" s="76">
        <f t="shared" si="1"/>
        <v>171</v>
      </c>
      <c r="W26" s="76">
        <f t="shared" si="1"/>
        <v>178</v>
      </c>
      <c r="X26" s="76">
        <f t="shared" si="1"/>
        <v>179</v>
      </c>
      <c r="Y26" s="76">
        <f t="shared" si="1"/>
        <v>185</v>
      </c>
      <c r="Z26" s="76">
        <f t="shared" si="1"/>
        <v>187</v>
      </c>
      <c r="AA26" s="63">
        <f t="shared" si="1"/>
        <v>190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707</v>
      </c>
      <c r="D28" s="76">
        <f t="shared" ref="D28:AA28" si="3">SUM(D24:D26)</f>
        <v>623</v>
      </c>
      <c r="E28" s="76">
        <f t="shared" si="3"/>
        <v>552</v>
      </c>
      <c r="F28" s="76">
        <f t="shared" si="3"/>
        <v>537</v>
      </c>
      <c r="G28" s="76">
        <f t="shared" si="3"/>
        <v>532</v>
      </c>
      <c r="H28" s="76">
        <f t="shared" si="3"/>
        <v>531</v>
      </c>
      <c r="I28" s="76">
        <f t="shared" si="3"/>
        <v>517</v>
      </c>
      <c r="J28" s="76">
        <f t="shared" si="3"/>
        <v>545</v>
      </c>
      <c r="K28" s="76">
        <f t="shared" si="3"/>
        <v>546</v>
      </c>
      <c r="L28" s="63">
        <f t="shared" si="3"/>
        <v>557</v>
      </c>
      <c r="M28" s="76">
        <f t="shared" si="3"/>
        <v>580</v>
      </c>
      <c r="N28" s="76">
        <f t="shared" si="3"/>
        <v>588</v>
      </c>
      <c r="O28" s="76">
        <f t="shared" si="3"/>
        <v>590</v>
      </c>
      <c r="P28" s="76">
        <f t="shared" si="3"/>
        <v>588</v>
      </c>
      <c r="Q28" s="76">
        <f t="shared" si="3"/>
        <v>593</v>
      </c>
      <c r="R28" s="76">
        <f t="shared" si="3"/>
        <v>601</v>
      </c>
      <c r="S28" s="76">
        <f t="shared" si="3"/>
        <v>612</v>
      </c>
      <c r="T28" s="76">
        <f t="shared" si="3"/>
        <v>612</v>
      </c>
      <c r="U28" s="76">
        <f t="shared" si="3"/>
        <v>613</v>
      </c>
      <c r="V28" s="76">
        <f t="shared" si="3"/>
        <v>603</v>
      </c>
      <c r="W28" s="76">
        <f t="shared" si="3"/>
        <v>619</v>
      </c>
      <c r="X28" s="76">
        <f t="shared" si="3"/>
        <v>616</v>
      </c>
      <c r="Y28" s="76">
        <f t="shared" si="3"/>
        <v>633</v>
      </c>
      <c r="Z28" s="76">
        <f t="shared" si="3"/>
        <v>635</v>
      </c>
      <c r="AA28" s="63">
        <f t="shared" si="3"/>
        <v>632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-11</v>
      </c>
      <c r="D30" s="76">
        <v>-10</v>
      </c>
      <c r="E30" s="76">
        <v>-14</v>
      </c>
      <c r="F30" s="76">
        <v>-10</v>
      </c>
      <c r="G30" s="76">
        <v>-8</v>
      </c>
      <c r="H30" s="76">
        <v>-11</v>
      </c>
      <c r="I30" s="76">
        <v>-9</v>
      </c>
      <c r="J30" s="76">
        <v>-13</v>
      </c>
      <c r="K30" s="76">
        <v>-12</v>
      </c>
      <c r="L30" s="63">
        <v>-16</v>
      </c>
      <c r="M30" s="76">
        <v>-17</v>
      </c>
      <c r="N30" s="76">
        <v>-20</v>
      </c>
      <c r="O30" s="76">
        <v>-19</v>
      </c>
      <c r="P30" s="76">
        <v>-25</v>
      </c>
      <c r="Q30" s="76">
        <v>-26</v>
      </c>
      <c r="R30" s="76">
        <v>-27</v>
      </c>
      <c r="S30" s="76">
        <v>-29</v>
      </c>
      <c r="T30" s="76">
        <v>-33</v>
      </c>
      <c r="U30" s="76">
        <v>-41</v>
      </c>
      <c r="V30" s="76">
        <v>-31</v>
      </c>
      <c r="W30" s="76">
        <v>-30</v>
      </c>
      <c r="X30" s="76">
        <v>-28</v>
      </c>
      <c r="Y30" s="76">
        <v>-36</v>
      </c>
      <c r="Z30" s="76">
        <v>-33</v>
      </c>
      <c r="AA30" s="63">
        <v>-30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314</v>
      </c>
      <c r="D32" s="76">
        <f t="shared" ref="D32:AA32" si="4">D30+D28+D14</f>
        <v>162</v>
      </c>
      <c r="E32" s="76">
        <f t="shared" si="4"/>
        <v>54</v>
      </c>
      <c r="F32" s="76">
        <f t="shared" si="4"/>
        <v>28</v>
      </c>
      <c r="G32" s="76">
        <f t="shared" si="4"/>
        <v>26</v>
      </c>
      <c r="H32" s="76">
        <f t="shared" si="4"/>
        <v>-5</v>
      </c>
      <c r="I32" s="76">
        <f t="shared" si="4"/>
        <v>-42</v>
      </c>
      <c r="J32" s="76">
        <f t="shared" si="4"/>
        <v>-36</v>
      </c>
      <c r="K32" s="76">
        <f t="shared" si="4"/>
        <v>-66</v>
      </c>
      <c r="L32" s="63">
        <f t="shared" si="4"/>
        <v>-80</v>
      </c>
      <c r="M32" s="76">
        <f t="shared" si="4"/>
        <v>-90</v>
      </c>
      <c r="N32" s="76">
        <f t="shared" si="4"/>
        <v>-142</v>
      </c>
      <c r="O32" s="76">
        <f t="shared" si="4"/>
        <v>-126</v>
      </c>
      <c r="P32" s="76">
        <f t="shared" si="4"/>
        <v>-161</v>
      </c>
      <c r="Q32" s="76">
        <f t="shared" si="4"/>
        <v>-182</v>
      </c>
      <c r="R32" s="76">
        <f t="shared" si="4"/>
        <v>-206</v>
      </c>
      <c r="S32" s="76">
        <f t="shared" si="4"/>
        <v>-208</v>
      </c>
      <c r="T32" s="76">
        <f t="shared" si="4"/>
        <v>-231</v>
      </c>
      <c r="U32" s="76">
        <f t="shared" si="4"/>
        <v>-252</v>
      </c>
      <c r="V32" s="76">
        <f t="shared" si="4"/>
        <v>-262</v>
      </c>
      <c r="W32" s="76">
        <f t="shared" si="4"/>
        <v>-233</v>
      </c>
      <c r="X32" s="76">
        <f t="shared" si="4"/>
        <v>-245</v>
      </c>
      <c r="Y32" s="76">
        <f t="shared" si="4"/>
        <v>-237</v>
      </c>
      <c r="Z32" s="76">
        <f t="shared" si="4"/>
        <v>-231</v>
      </c>
      <c r="AA32" s="63">
        <f t="shared" si="4"/>
        <v>-258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203000</v>
      </c>
      <c r="D34" s="76">
        <v>203162</v>
      </c>
      <c r="E34" s="76">
        <v>203216</v>
      </c>
      <c r="F34" s="76">
        <v>203244</v>
      </c>
      <c r="G34" s="76">
        <v>203270</v>
      </c>
      <c r="H34" s="76">
        <v>203265</v>
      </c>
      <c r="I34" s="76">
        <v>203223</v>
      </c>
      <c r="J34" s="76">
        <v>203187</v>
      </c>
      <c r="K34" s="76">
        <v>203121</v>
      </c>
      <c r="L34" s="63">
        <v>203041</v>
      </c>
      <c r="M34" s="76">
        <v>202951</v>
      </c>
      <c r="N34" s="76">
        <v>202809</v>
      </c>
      <c r="O34" s="76">
        <v>202683</v>
      </c>
      <c r="P34" s="76">
        <v>202522</v>
      </c>
      <c r="Q34" s="76">
        <v>202340</v>
      </c>
      <c r="R34" s="76">
        <v>202134</v>
      </c>
      <c r="S34" s="76">
        <v>201926</v>
      </c>
      <c r="T34" s="76">
        <v>201695</v>
      </c>
      <c r="U34" s="76">
        <v>201443</v>
      </c>
      <c r="V34" s="76">
        <v>201181</v>
      </c>
      <c r="W34" s="76">
        <v>200948</v>
      </c>
      <c r="X34" s="76">
        <v>200703</v>
      </c>
      <c r="Y34" s="76">
        <v>200466</v>
      </c>
      <c r="Z34" s="76">
        <v>200235</v>
      </c>
      <c r="AA34" s="63">
        <v>199977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1.5491943202786576E-3</v>
      </c>
      <c r="D36" s="38">
        <f t="shared" si="5"/>
        <v>7.9802955665024631E-4</v>
      </c>
      <c r="E36" s="38">
        <f t="shared" si="5"/>
        <v>2.657977377659208E-4</v>
      </c>
      <c r="F36" s="38">
        <f t="shared" si="5"/>
        <v>1.3778442642311628E-4</v>
      </c>
      <c r="G36" s="38">
        <f t="shared" si="5"/>
        <v>1.2792505559819725E-4</v>
      </c>
      <c r="H36" s="38">
        <f t="shared" si="5"/>
        <v>-2.4597825552221184E-5</v>
      </c>
      <c r="I36" s="38">
        <f t="shared" si="5"/>
        <v>-2.0662681720906207E-4</v>
      </c>
      <c r="J36" s="38">
        <f t="shared" si="5"/>
        <v>-1.7714530343514268E-4</v>
      </c>
      <c r="K36" s="38">
        <f t="shared" si="5"/>
        <v>-3.2482393066485553E-4</v>
      </c>
      <c r="L36" s="39">
        <f t="shared" si="5"/>
        <v>-3.9385390973853022E-4</v>
      </c>
      <c r="M36" s="38">
        <f t="shared" si="5"/>
        <v>-4.4326022822976642E-4</v>
      </c>
      <c r="N36" s="38">
        <f t="shared" si="5"/>
        <v>-6.9967627653965737E-4</v>
      </c>
      <c r="O36" s="38">
        <f t="shared" si="5"/>
        <v>-6.2127420380752338E-4</v>
      </c>
      <c r="P36" s="38">
        <f t="shared" si="5"/>
        <v>-7.9434387689150047E-4</v>
      </c>
      <c r="Q36" s="38">
        <f t="shared" si="5"/>
        <v>-8.9866779905392992E-4</v>
      </c>
      <c r="R36" s="38">
        <f t="shared" si="5"/>
        <v>-1.0180883661164376E-3</v>
      </c>
      <c r="S36" s="38">
        <f t="shared" si="5"/>
        <v>-1.0290203528352478E-3</v>
      </c>
      <c r="T36" s="38">
        <f t="shared" si="5"/>
        <v>-1.1439834394778286E-3</v>
      </c>
      <c r="U36" s="38">
        <f t="shared" si="5"/>
        <v>-1.2494112397431767E-3</v>
      </c>
      <c r="V36" s="38">
        <f t="shared" si="5"/>
        <v>-1.3006160551620061E-3</v>
      </c>
      <c r="W36" s="38">
        <f t="shared" si="5"/>
        <v>-1.1581610589469185E-3</v>
      </c>
      <c r="X36" s="38">
        <f t="shared" si="5"/>
        <v>-1.2192208929673349E-3</v>
      </c>
      <c r="Y36" s="38">
        <f t="shared" si="5"/>
        <v>-1.1808493146589737E-3</v>
      </c>
      <c r="Z36" s="38">
        <f t="shared" si="5"/>
        <v>-1.1523151058034779E-3</v>
      </c>
      <c r="AA36" s="39">
        <f t="shared" si="5"/>
        <v>-1.2884860289160236E-3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1.5491943202786576E-3</v>
      </c>
      <c r="D37" s="75">
        <f t="shared" si="6"/>
        <v>2.3484601797854809E-3</v>
      </c>
      <c r="E37" s="75">
        <f t="shared" si="6"/>
        <v>2.614882132954422E-3</v>
      </c>
      <c r="F37" s="75">
        <f t="shared" si="6"/>
        <v>2.7530268494123915E-3</v>
      </c>
      <c r="G37" s="75">
        <f t="shared" si="6"/>
        <v>2.8813040861233631E-3</v>
      </c>
      <c r="H37" s="75">
        <f t="shared" si="6"/>
        <v>2.8566353867558688E-3</v>
      </c>
      <c r="I37" s="75">
        <f t="shared" si="6"/>
        <v>2.6494183120689143E-3</v>
      </c>
      <c r="J37" s="75">
        <f t="shared" si="6"/>
        <v>2.4718036766229537E-3</v>
      </c>
      <c r="K37" s="75">
        <f t="shared" si="6"/>
        <v>2.1461768449720256E-3</v>
      </c>
      <c r="L37" s="77">
        <f t="shared" si="6"/>
        <v>1.7514776550921129E-3</v>
      </c>
      <c r="M37" s="75">
        <f t="shared" si="6"/>
        <v>1.307441066477211E-3</v>
      </c>
      <c r="N37" s="75">
        <f t="shared" si="6"/>
        <v>6.0685000444036586E-4</v>
      </c>
      <c r="O37" s="75">
        <f t="shared" si="6"/>
        <v>-1.4801219620496728E-5</v>
      </c>
      <c r="P37" s="75">
        <f t="shared" si="6"/>
        <v>-8.0913333925382118E-4</v>
      </c>
      <c r="Q37" s="75">
        <f t="shared" si="6"/>
        <v>-1.7070739962306227E-3</v>
      </c>
      <c r="R37" s="75">
        <f t="shared" si="6"/>
        <v>-2.723424410171398E-3</v>
      </c>
      <c r="S37" s="75">
        <f t="shared" si="6"/>
        <v>-3.7496423038591714E-3</v>
      </c>
      <c r="T37" s="75">
        <f t="shared" si="6"/>
        <v>-4.8893362146374192E-3</v>
      </c>
      <c r="U37" s="75">
        <f t="shared" si="6"/>
        <v>-6.1326386627591446E-3</v>
      </c>
      <c r="V37" s="75">
        <f t="shared" si="6"/>
        <v>-7.4252785096158586E-3</v>
      </c>
      <c r="W37" s="75">
        <f t="shared" si="6"/>
        <v>-8.5748399001411048E-3</v>
      </c>
      <c r="X37" s="75">
        <f t="shared" si="6"/>
        <v>-9.7836061691483379E-3</v>
      </c>
      <c r="Y37" s="75">
        <f t="shared" si="6"/>
        <v>-1.0952902519167579E-2</v>
      </c>
      <c r="Z37" s="75">
        <f t="shared" si="6"/>
        <v>-1.2092596429945828E-2</v>
      </c>
      <c r="AA37" s="77">
        <f t="shared" si="6"/>
        <v>-1.3365501317308546E-2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78.304594788180594</v>
      </c>
      <c r="D47" s="11">
        <v>78.062837511493896</v>
      </c>
      <c r="E47" s="11">
        <v>78.114115367290907</v>
      </c>
      <c r="F47" s="11">
        <v>78.369597521331201</v>
      </c>
      <c r="G47" s="11">
        <v>78.737969822569198</v>
      </c>
      <c r="H47" s="11">
        <v>78.836902023887106</v>
      </c>
      <c r="I47" s="11">
        <v>78.952723030475198</v>
      </c>
      <c r="J47" s="11">
        <v>79.086388827647596</v>
      </c>
      <c r="K47" s="11">
        <v>79.315489900149302</v>
      </c>
      <c r="L47" s="64">
        <v>79.394394807531796</v>
      </c>
      <c r="M47" s="11">
        <v>79.522607580803495</v>
      </c>
      <c r="N47" s="11">
        <v>79.534667614006395</v>
      </c>
      <c r="O47" s="11">
        <v>79.860643119419507</v>
      </c>
      <c r="P47" s="11">
        <v>79.9970790405754</v>
      </c>
      <c r="Q47" s="11">
        <v>80.1563689492001</v>
      </c>
      <c r="R47" s="11">
        <v>80.229870148579707</v>
      </c>
      <c r="S47" s="11">
        <v>80.375240959284397</v>
      </c>
      <c r="T47" s="11">
        <v>80.483431612264198</v>
      </c>
      <c r="U47" s="11">
        <v>80.542668827225796</v>
      </c>
      <c r="V47" s="11">
        <v>80.718949593487693</v>
      </c>
      <c r="W47" s="11">
        <v>80.935935860791105</v>
      </c>
      <c r="X47" s="11">
        <v>81.027562854769499</v>
      </c>
      <c r="Y47" s="11">
        <v>81.185158891282697</v>
      </c>
      <c r="Z47" s="11">
        <v>81.264775090923294</v>
      </c>
      <c r="AA47" s="64">
        <v>81.336175116258005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32516</v>
      </c>
      <c r="C57" s="76">
        <v>32419</v>
      </c>
      <c r="D57" s="76">
        <v>32233</v>
      </c>
      <c r="E57" s="76">
        <v>32181</v>
      </c>
      <c r="F57" s="76">
        <v>31973</v>
      </c>
      <c r="G57" s="76">
        <v>31678</v>
      </c>
      <c r="H57" s="76">
        <v>31261</v>
      </c>
      <c r="I57" s="76">
        <v>30971</v>
      </c>
      <c r="J57" s="76">
        <v>30559</v>
      </c>
      <c r="K57" s="76">
        <v>30122</v>
      </c>
      <c r="L57" s="63">
        <v>29750</v>
      </c>
      <c r="M57" s="76">
        <v>29371</v>
      </c>
      <c r="N57" s="76">
        <v>28954</v>
      </c>
      <c r="O57" s="76">
        <v>28651</v>
      </c>
      <c r="P57" s="76">
        <v>28417</v>
      </c>
      <c r="Q57" s="76">
        <v>28248</v>
      </c>
      <c r="R57" s="76">
        <v>28135</v>
      </c>
      <c r="S57" s="76">
        <v>28006</v>
      </c>
      <c r="T57" s="76">
        <v>27884</v>
      </c>
      <c r="U57" s="76">
        <v>27780</v>
      </c>
      <c r="V57" s="76">
        <v>27691</v>
      </c>
      <c r="W57" s="76">
        <v>27613</v>
      </c>
      <c r="X57" s="76">
        <v>27542</v>
      </c>
      <c r="Y57" s="76">
        <v>27474</v>
      </c>
      <c r="Z57" s="76">
        <v>27428</v>
      </c>
      <c r="AA57" s="63">
        <v>27388</v>
      </c>
    </row>
    <row r="58" spans="1:27" ht="12.75" customHeight="1" x14ac:dyDescent="0.3">
      <c r="A58" s="13" t="s">
        <v>68</v>
      </c>
      <c r="B58" s="76">
        <v>39979</v>
      </c>
      <c r="C58" s="76">
        <v>39614</v>
      </c>
      <c r="D58" s="76">
        <v>39199</v>
      </c>
      <c r="E58" s="76">
        <v>38336</v>
      </c>
      <c r="F58" s="76">
        <v>37686</v>
      </c>
      <c r="G58" s="76">
        <v>37308</v>
      </c>
      <c r="H58" s="76">
        <v>37081</v>
      </c>
      <c r="I58" s="76">
        <v>36926</v>
      </c>
      <c r="J58" s="76">
        <v>36874</v>
      </c>
      <c r="K58" s="76">
        <v>36770</v>
      </c>
      <c r="L58" s="63">
        <v>36616</v>
      </c>
      <c r="M58" s="76">
        <v>36558</v>
      </c>
      <c r="N58" s="76">
        <v>36609</v>
      </c>
      <c r="O58" s="76">
        <v>36636</v>
      </c>
      <c r="P58" s="76">
        <v>36694</v>
      </c>
      <c r="Q58" s="76">
        <v>36632</v>
      </c>
      <c r="R58" s="76">
        <v>36484</v>
      </c>
      <c r="S58" s="76">
        <v>36289</v>
      </c>
      <c r="T58" s="76">
        <v>36191</v>
      </c>
      <c r="U58" s="76">
        <v>35971</v>
      </c>
      <c r="V58" s="76">
        <v>35635</v>
      </c>
      <c r="W58" s="76">
        <v>35241</v>
      </c>
      <c r="X58" s="76">
        <v>34938</v>
      </c>
      <c r="Y58" s="76">
        <v>34545</v>
      </c>
      <c r="Z58" s="76">
        <v>34132</v>
      </c>
      <c r="AA58" s="63">
        <v>33782</v>
      </c>
    </row>
    <row r="59" spans="1:27" ht="12.75" customHeight="1" x14ac:dyDescent="0.3">
      <c r="A59" s="13" t="s">
        <v>69</v>
      </c>
      <c r="B59" s="76">
        <v>35400</v>
      </c>
      <c r="C59" s="76">
        <v>35944</v>
      </c>
      <c r="D59" s="76">
        <v>36592</v>
      </c>
      <c r="E59" s="76">
        <v>37356</v>
      </c>
      <c r="F59" s="76">
        <v>38163</v>
      </c>
      <c r="G59" s="76">
        <v>38768</v>
      </c>
      <c r="H59" s="76">
        <v>39094</v>
      </c>
      <c r="I59" s="76">
        <v>39231</v>
      </c>
      <c r="J59" s="76">
        <v>39338</v>
      </c>
      <c r="K59" s="76">
        <v>39434</v>
      </c>
      <c r="L59" s="63">
        <v>39523</v>
      </c>
      <c r="M59" s="76">
        <v>39553</v>
      </c>
      <c r="N59" s="76">
        <v>39474</v>
      </c>
      <c r="O59" s="76">
        <v>39271</v>
      </c>
      <c r="P59" s="76">
        <v>38904</v>
      </c>
      <c r="Q59" s="76">
        <v>38486</v>
      </c>
      <c r="R59" s="76">
        <v>38143</v>
      </c>
      <c r="S59" s="76">
        <v>37789</v>
      </c>
      <c r="T59" s="76">
        <v>37118</v>
      </c>
      <c r="U59" s="76">
        <v>36587</v>
      </c>
      <c r="V59" s="76">
        <v>36324</v>
      </c>
      <c r="W59" s="76">
        <v>36154</v>
      </c>
      <c r="X59" s="76">
        <v>36046</v>
      </c>
      <c r="Y59" s="76">
        <v>36013</v>
      </c>
      <c r="Z59" s="76">
        <v>35925</v>
      </c>
      <c r="AA59" s="63">
        <v>35793</v>
      </c>
    </row>
    <row r="60" spans="1:27" ht="12.75" customHeight="1" x14ac:dyDescent="0.3">
      <c r="A60" s="13" t="s">
        <v>70</v>
      </c>
      <c r="B60" s="76">
        <v>42136</v>
      </c>
      <c r="C60" s="76">
        <v>41463</v>
      </c>
      <c r="D60" s="76">
        <v>40761</v>
      </c>
      <c r="E60" s="76">
        <v>40166</v>
      </c>
      <c r="F60" s="76">
        <v>39305</v>
      </c>
      <c r="G60" s="76">
        <v>38376</v>
      </c>
      <c r="H60" s="76">
        <v>37703</v>
      </c>
      <c r="I60" s="76">
        <v>37032</v>
      </c>
      <c r="J60" s="76">
        <v>36495</v>
      </c>
      <c r="K60" s="76">
        <v>36162</v>
      </c>
      <c r="L60" s="63">
        <v>35894</v>
      </c>
      <c r="M60" s="76">
        <v>35573</v>
      </c>
      <c r="N60" s="76">
        <v>35432</v>
      </c>
      <c r="O60" s="76">
        <v>35323</v>
      </c>
      <c r="P60" s="76">
        <v>35385</v>
      </c>
      <c r="Q60" s="76">
        <v>35693</v>
      </c>
      <c r="R60" s="76">
        <v>36172</v>
      </c>
      <c r="S60" s="76">
        <v>36796</v>
      </c>
      <c r="T60" s="76">
        <v>37520</v>
      </c>
      <c r="U60" s="76">
        <v>38299</v>
      </c>
      <c r="V60" s="76">
        <v>38897</v>
      </c>
      <c r="W60" s="76">
        <v>39246</v>
      </c>
      <c r="X60" s="76">
        <v>39433</v>
      </c>
      <c r="Y60" s="76">
        <v>39583</v>
      </c>
      <c r="Z60" s="76">
        <v>39716</v>
      </c>
      <c r="AA60" s="63">
        <v>39841</v>
      </c>
    </row>
    <row r="61" spans="1:27" ht="12.75" customHeight="1" x14ac:dyDescent="0.3">
      <c r="A61" s="13" t="s">
        <v>71</v>
      </c>
      <c r="B61" s="76">
        <v>35760</v>
      </c>
      <c r="C61" s="76">
        <v>36181</v>
      </c>
      <c r="D61" s="76">
        <v>36687</v>
      </c>
      <c r="E61" s="76">
        <v>37050</v>
      </c>
      <c r="F61" s="76">
        <v>36995</v>
      </c>
      <c r="G61" s="76">
        <v>37248</v>
      </c>
      <c r="H61" s="76">
        <v>37649</v>
      </c>
      <c r="I61" s="76">
        <v>38061</v>
      </c>
      <c r="J61" s="76">
        <v>38495</v>
      </c>
      <c r="K61" s="76">
        <v>38872</v>
      </c>
      <c r="L61" s="63">
        <v>39003</v>
      </c>
      <c r="M61" s="76">
        <v>39291</v>
      </c>
      <c r="N61" s="76">
        <v>39425</v>
      </c>
      <c r="O61" s="76">
        <v>39511</v>
      </c>
      <c r="P61" s="76">
        <v>39377</v>
      </c>
      <c r="Q61" s="76">
        <v>39025</v>
      </c>
      <c r="R61" s="76">
        <v>38459</v>
      </c>
      <c r="S61" s="76">
        <v>37847</v>
      </c>
      <c r="T61" s="76">
        <v>37329</v>
      </c>
      <c r="U61" s="76">
        <v>36590</v>
      </c>
      <c r="V61" s="76">
        <v>35815</v>
      </c>
      <c r="W61" s="76">
        <v>35277</v>
      </c>
      <c r="X61" s="76">
        <v>34769</v>
      </c>
      <c r="Y61" s="76">
        <v>34363</v>
      </c>
      <c r="Z61" s="76">
        <v>34139</v>
      </c>
      <c r="AA61" s="63">
        <v>33980</v>
      </c>
    </row>
    <row r="62" spans="1:27" ht="12.75" customHeight="1" x14ac:dyDescent="0.3">
      <c r="A62" s="13" t="s">
        <v>72</v>
      </c>
      <c r="B62" s="76">
        <v>16895</v>
      </c>
      <c r="C62" s="76">
        <v>17379</v>
      </c>
      <c r="D62" s="76">
        <v>17690</v>
      </c>
      <c r="E62" s="76">
        <v>18127</v>
      </c>
      <c r="F62" s="76">
        <v>19122</v>
      </c>
      <c r="G62" s="76">
        <v>19892</v>
      </c>
      <c r="H62" s="76">
        <v>20477</v>
      </c>
      <c r="I62" s="76">
        <v>21002</v>
      </c>
      <c r="J62" s="76">
        <v>21426</v>
      </c>
      <c r="K62" s="76">
        <v>21761</v>
      </c>
      <c r="L62" s="63">
        <v>22255</v>
      </c>
      <c r="M62" s="76">
        <v>22605</v>
      </c>
      <c r="N62" s="76">
        <v>22915</v>
      </c>
      <c r="O62" s="76">
        <v>23291</v>
      </c>
      <c r="P62" s="76">
        <v>23745</v>
      </c>
      <c r="Q62" s="76">
        <v>24256</v>
      </c>
      <c r="R62" s="76">
        <v>24741</v>
      </c>
      <c r="S62" s="76">
        <v>25199</v>
      </c>
      <c r="T62" s="76">
        <v>25653</v>
      </c>
      <c r="U62" s="76">
        <v>26216</v>
      </c>
      <c r="V62" s="76">
        <v>26819</v>
      </c>
      <c r="W62" s="76">
        <v>27417</v>
      </c>
      <c r="X62" s="76">
        <v>27975</v>
      </c>
      <c r="Y62" s="76">
        <v>28488</v>
      </c>
      <c r="Z62" s="76">
        <v>28895</v>
      </c>
      <c r="AA62" s="63">
        <v>29193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202686</v>
      </c>
      <c r="C64" s="76">
        <f t="shared" ref="C64:AA64" si="7">SUM(C57:C62)</f>
        <v>203000</v>
      </c>
      <c r="D64" s="76">
        <f t="shared" si="7"/>
        <v>203162</v>
      </c>
      <c r="E64" s="76">
        <f t="shared" si="7"/>
        <v>203216</v>
      </c>
      <c r="F64" s="76">
        <f t="shared" si="7"/>
        <v>203244</v>
      </c>
      <c r="G64" s="76">
        <f t="shared" si="7"/>
        <v>203270</v>
      </c>
      <c r="H64" s="76">
        <f t="shared" si="7"/>
        <v>203265</v>
      </c>
      <c r="I64" s="76">
        <f t="shared" si="7"/>
        <v>203223</v>
      </c>
      <c r="J64" s="76">
        <f t="shared" si="7"/>
        <v>203187</v>
      </c>
      <c r="K64" s="76">
        <f t="shared" si="7"/>
        <v>203121</v>
      </c>
      <c r="L64" s="63">
        <f t="shared" si="7"/>
        <v>203041</v>
      </c>
      <c r="M64" s="76">
        <f t="shared" si="7"/>
        <v>202951</v>
      </c>
      <c r="N64" s="76">
        <f t="shared" si="7"/>
        <v>202809</v>
      </c>
      <c r="O64" s="76">
        <f t="shared" si="7"/>
        <v>202683</v>
      </c>
      <c r="P64" s="76">
        <f t="shared" si="7"/>
        <v>202522</v>
      </c>
      <c r="Q64" s="76">
        <f t="shared" si="7"/>
        <v>202340</v>
      </c>
      <c r="R64" s="76">
        <f t="shared" si="7"/>
        <v>202134</v>
      </c>
      <c r="S64" s="76">
        <f t="shared" si="7"/>
        <v>201926</v>
      </c>
      <c r="T64" s="76">
        <f t="shared" si="7"/>
        <v>201695</v>
      </c>
      <c r="U64" s="76">
        <f t="shared" si="7"/>
        <v>201443</v>
      </c>
      <c r="V64" s="76">
        <f t="shared" si="7"/>
        <v>201181</v>
      </c>
      <c r="W64" s="76">
        <f t="shared" si="7"/>
        <v>200948</v>
      </c>
      <c r="X64" s="76">
        <f t="shared" si="7"/>
        <v>200703</v>
      </c>
      <c r="Y64" s="76">
        <f t="shared" si="7"/>
        <v>200466</v>
      </c>
      <c r="Z64" s="76">
        <f t="shared" si="7"/>
        <v>200235</v>
      </c>
      <c r="AA64" s="63">
        <f t="shared" si="7"/>
        <v>199977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0.16042548572669055</v>
      </c>
      <c r="C67" s="38">
        <f t="shared" ref="C67:AA72" si="8">C57/C$64</f>
        <v>0.15969950738916255</v>
      </c>
      <c r="D67" s="38">
        <f t="shared" si="8"/>
        <v>0.15865663854460971</v>
      </c>
      <c r="E67" s="38">
        <f t="shared" si="8"/>
        <v>0.15835859381151091</v>
      </c>
      <c r="F67" s="38">
        <f t="shared" si="8"/>
        <v>0.15731337702466003</v>
      </c>
      <c r="G67" s="38">
        <f t="shared" si="8"/>
        <v>0.15584198356865253</v>
      </c>
      <c r="H67" s="38">
        <f t="shared" si="8"/>
        <v>0.15379430792315452</v>
      </c>
      <c r="I67" s="38">
        <f t="shared" si="8"/>
        <v>0.15239908868582788</v>
      </c>
      <c r="J67" s="38">
        <f t="shared" si="8"/>
        <v>0.15039840147253516</v>
      </c>
      <c r="K67" s="38">
        <f t="shared" si="8"/>
        <v>0.1482958433643001</v>
      </c>
      <c r="L67" s="39">
        <f t="shared" si="8"/>
        <v>0.14652213099817279</v>
      </c>
      <c r="M67" s="38">
        <f t="shared" si="8"/>
        <v>0.14471966139610054</v>
      </c>
      <c r="N67" s="38">
        <f t="shared" si="8"/>
        <v>0.14276486743684946</v>
      </c>
      <c r="O67" s="38">
        <f t="shared" si="8"/>
        <v>0.14135867339638747</v>
      </c>
      <c r="P67" s="38">
        <f t="shared" si="8"/>
        <v>0.14031562003140399</v>
      </c>
      <c r="Q67" s="38">
        <f t="shared" si="8"/>
        <v>0.13960660274785017</v>
      </c>
      <c r="R67" s="38">
        <f t="shared" si="8"/>
        <v>0.13918984436067164</v>
      </c>
      <c r="S67" s="38">
        <f t="shared" si="8"/>
        <v>0.13869437318621675</v>
      </c>
      <c r="T67" s="38">
        <f t="shared" si="8"/>
        <v>0.1382483452738045</v>
      </c>
      <c r="U67" s="38">
        <f t="shared" si="8"/>
        <v>0.13790501531450583</v>
      </c>
      <c r="V67" s="38">
        <f t="shared" si="8"/>
        <v>0.13764222267510351</v>
      </c>
      <c r="W67" s="38">
        <f t="shared" si="8"/>
        <v>0.13741365925513069</v>
      </c>
      <c r="X67" s="38">
        <f t="shared" si="8"/>
        <v>0.13722764482842809</v>
      </c>
      <c r="Y67" s="38">
        <f t="shared" si="8"/>
        <v>0.13705067193439285</v>
      </c>
      <c r="Z67" s="38">
        <f t="shared" si="8"/>
        <v>0.13697904961670038</v>
      </c>
      <c r="AA67" s="39">
        <f t="shared" si="8"/>
        <v>0.13695574991123979</v>
      </c>
    </row>
    <row r="68" spans="1:27" ht="12.75" customHeight="1" x14ac:dyDescent="0.3">
      <c r="A68" s="13" t="s">
        <v>68</v>
      </c>
      <c r="B68" s="38">
        <f t="shared" ref="B68:Q72" si="9">B58/B$64</f>
        <v>0.1972459864026129</v>
      </c>
      <c r="C68" s="38">
        <f t="shared" si="9"/>
        <v>0.19514285714285715</v>
      </c>
      <c r="D68" s="38">
        <f t="shared" si="9"/>
        <v>0.19294454671641351</v>
      </c>
      <c r="E68" s="38">
        <f t="shared" si="9"/>
        <v>0.18864656326273521</v>
      </c>
      <c r="F68" s="38">
        <f t="shared" si="9"/>
        <v>0.18542244789514081</v>
      </c>
      <c r="G68" s="38">
        <f t="shared" si="9"/>
        <v>0.18353913514045359</v>
      </c>
      <c r="H68" s="38">
        <f t="shared" si="9"/>
        <v>0.18242688116498168</v>
      </c>
      <c r="I68" s="38">
        <f t="shared" si="9"/>
        <v>0.1817018742957244</v>
      </c>
      <c r="J68" s="38">
        <f t="shared" si="9"/>
        <v>0.18147814574751336</v>
      </c>
      <c r="K68" s="38">
        <f t="shared" si="9"/>
        <v>0.18102510326357196</v>
      </c>
      <c r="L68" s="39">
        <f t="shared" si="9"/>
        <v>0.18033796129845697</v>
      </c>
      <c r="M68" s="38">
        <f t="shared" si="9"/>
        <v>0.18013215012490699</v>
      </c>
      <c r="N68" s="38">
        <f t="shared" si="9"/>
        <v>0.18050974069198111</v>
      </c>
      <c r="O68" s="38">
        <f t="shared" si="9"/>
        <v>0.18075516940246592</v>
      </c>
      <c r="P68" s="38">
        <f t="shared" si="9"/>
        <v>0.18118525394771925</v>
      </c>
      <c r="Q68" s="38">
        <f t="shared" si="9"/>
        <v>0.18104181081348225</v>
      </c>
      <c r="R68" s="38">
        <f t="shared" si="8"/>
        <v>0.1804941276578903</v>
      </c>
      <c r="S68" s="38">
        <f t="shared" si="8"/>
        <v>0.17971435080177886</v>
      </c>
      <c r="T68" s="38">
        <f t="shared" si="8"/>
        <v>0.1794342943553385</v>
      </c>
      <c r="U68" s="38">
        <f t="shared" si="8"/>
        <v>0.17856664168027681</v>
      </c>
      <c r="V68" s="38">
        <f t="shared" si="8"/>
        <v>0.17712905294237527</v>
      </c>
      <c r="W68" s="38">
        <f t="shared" si="8"/>
        <v>0.17537372852678304</v>
      </c>
      <c r="X68" s="38">
        <f t="shared" si="8"/>
        <v>0.17407811542428364</v>
      </c>
      <c r="Y68" s="38">
        <f t="shared" si="8"/>
        <v>0.17232348627697464</v>
      </c>
      <c r="Z68" s="38">
        <f t="shared" si="8"/>
        <v>0.17045970984093689</v>
      </c>
      <c r="AA68" s="39">
        <f t="shared" si="8"/>
        <v>0.16892942688409168</v>
      </c>
    </row>
    <row r="69" spans="1:27" ht="12.75" customHeight="1" x14ac:dyDescent="0.3">
      <c r="A69" s="13" t="s">
        <v>69</v>
      </c>
      <c r="B69" s="38">
        <f t="shared" si="9"/>
        <v>0.17465439152186141</v>
      </c>
      <c r="C69" s="38">
        <f t="shared" si="8"/>
        <v>0.177064039408867</v>
      </c>
      <c r="D69" s="38">
        <f t="shared" si="8"/>
        <v>0.18011242259871432</v>
      </c>
      <c r="E69" s="38">
        <f t="shared" si="8"/>
        <v>0.18382410833792615</v>
      </c>
      <c r="F69" s="38">
        <f t="shared" si="8"/>
        <v>0.18776938064592313</v>
      </c>
      <c r="G69" s="38">
        <f t="shared" si="8"/>
        <v>0.19072170020170218</v>
      </c>
      <c r="H69" s="38">
        <f t="shared" si="8"/>
        <v>0.19233020933264458</v>
      </c>
      <c r="I69" s="38">
        <f t="shared" si="8"/>
        <v>0.19304409441844672</v>
      </c>
      <c r="J69" s="38">
        <f t="shared" si="8"/>
        <v>0.19360490582566797</v>
      </c>
      <c r="K69" s="38">
        <f t="shared" si="8"/>
        <v>0.19414043845786502</v>
      </c>
      <c r="L69" s="39">
        <f t="shared" si="8"/>
        <v>0.19465526667027841</v>
      </c>
      <c r="M69" s="38">
        <f t="shared" si="8"/>
        <v>0.19488940680262723</v>
      </c>
      <c r="N69" s="38">
        <f t="shared" si="8"/>
        <v>0.19463633270712838</v>
      </c>
      <c r="O69" s="38">
        <f t="shared" si="8"/>
        <v>0.1937557663938268</v>
      </c>
      <c r="P69" s="38">
        <f t="shared" si="8"/>
        <v>0.19209764865051698</v>
      </c>
      <c r="Q69" s="38">
        <f t="shared" si="8"/>
        <v>0.19020460610853018</v>
      </c>
      <c r="R69" s="38">
        <f t="shared" si="8"/>
        <v>0.18870155441439837</v>
      </c>
      <c r="S69" s="38">
        <f t="shared" si="8"/>
        <v>0.18714281469449204</v>
      </c>
      <c r="T69" s="38">
        <f t="shared" si="8"/>
        <v>0.18403034284439376</v>
      </c>
      <c r="U69" s="38">
        <f t="shared" si="8"/>
        <v>0.18162457866493251</v>
      </c>
      <c r="V69" s="38">
        <f t="shared" si="8"/>
        <v>0.18055382963599942</v>
      </c>
      <c r="W69" s="38">
        <f t="shared" si="8"/>
        <v>0.1799171925075144</v>
      </c>
      <c r="X69" s="38">
        <f t="shared" si="8"/>
        <v>0.17959871053247833</v>
      </c>
      <c r="Y69" s="38">
        <f t="shared" si="8"/>
        <v>0.17964642383247034</v>
      </c>
      <c r="Z69" s="38">
        <f t="shared" si="8"/>
        <v>0.17941418832871375</v>
      </c>
      <c r="AA69" s="39">
        <f t="shared" si="8"/>
        <v>0.17898558334208434</v>
      </c>
    </row>
    <row r="70" spans="1:27" ht="12.75" customHeight="1" x14ac:dyDescent="0.3">
      <c r="A70" s="13" t="s">
        <v>70</v>
      </c>
      <c r="B70" s="38">
        <f t="shared" si="9"/>
        <v>0.20788806330975004</v>
      </c>
      <c r="C70" s="38">
        <f t="shared" si="8"/>
        <v>0.2042512315270936</v>
      </c>
      <c r="D70" s="38">
        <f t="shared" si="8"/>
        <v>0.20063299239030921</v>
      </c>
      <c r="E70" s="38">
        <f t="shared" si="8"/>
        <v>0.19765175970396032</v>
      </c>
      <c r="F70" s="38">
        <f t="shared" si="8"/>
        <v>0.19338824270335164</v>
      </c>
      <c r="G70" s="38">
        <f t="shared" si="8"/>
        <v>0.18879323067840803</v>
      </c>
      <c r="H70" s="38">
        <f t="shared" si="8"/>
        <v>0.18548692593412541</v>
      </c>
      <c r="I70" s="38">
        <f t="shared" si="8"/>
        <v>0.18222346880028342</v>
      </c>
      <c r="J70" s="38">
        <f t="shared" si="8"/>
        <v>0.17961286893354397</v>
      </c>
      <c r="K70" s="38">
        <f t="shared" si="8"/>
        <v>0.17803181354955913</v>
      </c>
      <c r="L70" s="39">
        <f t="shared" si="8"/>
        <v>0.17678202924532482</v>
      </c>
      <c r="M70" s="38">
        <f t="shared" si="8"/>
        <v>0.1752787618686284</v>
      </c>
      <c r="N70" s="38">
        <f t="shared" si="8"/>
        <v>0.17470625070879497</v>
      </c>
      <c r="O70" s="38">
        <f t="shared" si="8"/>
        <v>0.17427707306483523</v>
      </c>
      <c r="P70" s="38">
        <f t="shared" si="8"/>
        <v>0.17472175862375447</v>
      </c>
      <c r="Q70" s="38">
        <f t="shared" si="8"/>
        <v>0.17640110704754375</v>
      </c>
      <c r="R70" s="38">
        <f t="shared" si="8"/>
        <v>0.17895059712863745</v>
      </c>
      <c r="S70" s="38">
        <f t="shared" si="8"/>
        <v>0.18222517159751592</v>
      </c>
      <c r="T70" s="38">
        <f t="shared" si="8"/>
        <v>0.18602345125065073</v>
      </c>
      <c r="U70" s="38">
        <f t="shared" si="8"/>
        <v>0.19012326067423538</v>
      </c>
      <c r="V70" s="38">
        <f t="shared" si="8"/>
        <v>0.19334330776763214</v>
      </c>
      <c r="W70" s="38">
        <f t="shared" si="8"/>
        <v>0.19530425781794294</v>
      </c>
      <c r="X70" s="38">
        <f t="shared" si="8"/>
        <v>0.1964743925103262</v>
      </c>
      <c r="Y70" s="38">
        <f t="shared" si="8"/>
        <v>0.19745493001306955</v>
      </c>
      <c r="Z70" s="38">
        <f t="shared" si="8"/>
        <v>0.19834694234274727</v>
      </c>
      <c r="AA70" s="39">
        <f t="shared" si="8"/>
        <v>0.19922791120978914</v>
      </c>
    </row>
    <row r="71" spans="1:27" ht="12.75" customHeight="1" x14ac:dyDescent="0.3">
      <c r="A71" s="13" t="s">
        <v>71</v>
      </c>
      <c r="B71" s="38">
        <f t="shared" si="9"/>
        <v>0.17643053787632101</v>
      </c>
      <c r="C71" s="38">
        <f t="shared" si="8"/>
        <v>0.17823152709359605</v>
      </c>
      <c r="D71" s="38">
        <f t="shared" si="8"/>
        <v>0.1805800297299692</v>
      </c>
      <c r="E71" s="38">
        <f t="shared" si="8"/>
        <v>0.18231832139201637</v>
      </c>
      <c r="F71" s="38">
        <f t="shared" si="8"/>
        <v>0.18202259353289643</v>
      </c>
      <c r="G71" s="38">
        <f t="shared" si="8"/>
        <v>0.18324396123382694</v>
      </c>
      <c r="H71" s="38">
        <f t="shared" si="8"/>
        <v>0.18522126288342805</v>
      </c>
      <c r="I71" s="38">
        <f t="shared" si="8"/>
        <v>0.18728687205680458</v>
      </c>
      <c r="J71" s="38">
        <f t="shared" si="8"/>
        <v>0.18945601834763051</v>
      </c>
      <c r="K71" s="38">
        <f t="shared" si="8"/>
        <v>0.19137361474195183</v>
      </c>
      <c r="L71" s="39">
        <f t="shared" si="8"/>
        <v>0.19209420757383977</v>
      </c>
      <c r="M71" s="38">
        <f t="shared" si="8"/>
        <v>0.19359845479943436</v>
      </c>
      <c r="N71" s="38">
        <f t="shared" si="8"/>
        <v>0.19439472607231434</v>
      </c>
      <c r="O71" s="38">
        <f t="shared" si="8"/>
        <v>0.19493988148981414</v>
      </c>
      <c r="P71" s="38">
        <f t="shared" si="8"/>
        <v>0.19443319738102527</v>
      </c>
      <c r="Q71" s="38">
        <f t="shared" si="8"/>
        <v>0.19286843926065039</v>
      </c>
      <c r="R71" s="38">
        <f t="shared" si="8"/>
        <v>0.19026487379659038</v>
      </c>
      <c r="S71" s="38">
        <f t="shared" si="8"/>
        <v>0.18743004863167695</v>
      </c>
      <c r="T71" s="38">
        <f t="shared" si="8"/>
        <v>0.18507647685862316</v>
      </c>
      <c r="U71" s="38">
        <f t="shared" si="8"/>
        <v>0.18163947121518245</v>
      </c>
      <c r="V71" s="38">
        <f t="shared" si="8"/>
        <v>0.17802376964027419</v>
      </c>
      <c r="W71" s="38">
        <f t="shared" si="8"/>
        <v>0.17555287935187214</v>
      </c>
      <c r="X71" s="38">
        <f t="shared" si="8"/>
        <v>0.17323607519568715</v>
      </c>
      <c r="Y71" s="38">
        <f t="shared" si="8"/>
        <v>0.17141560164815978</v>
      </c>
      <c r="Z71" s="38">
        <f t="shared" si="8"/>
        <v>0.17049466876420205</v>
      </c>
      <c r="AA71" s="39">
        <f t="shared" si="8"/>
        <v>0.16991954074718593</v>
      </c>
    </row>
    <row r="72" spans="1:27" ht="12.75" customHeight="1" x14ac:dyDescent="0.3">
      <c r="A72" s="13" t="s">
        <v>72</v>
      </c>
      <c r="B72" s="38">
        <f t="shared" si="9"/>
        <v>8.3355535162764074E-2</v>
      </c>
      <c r="C72" s="38">
        <f t="shared" si="8"/>
        <v>8.561083743842364E-2</v>
      </c>
      <c r="D72" s="38">
        <f t="shared" si="8"/>
        <v>8.7073370019984053E-2</v>
      </c>
      <c r="E72" s="38">
        <f t="shared" si="8"/>
        <v>8.9200653491851037E-2</v>
      </c>
      <c r="F72" s="38">
        <f t="shared" si="8"/>
        <v>9.4083958198027992E-2</v>
      </c>
      <c r="G72" s="38">
        <f t="shared" si="8"/>
        <v>9.7859989176956763E-2</v>
      </c>
      <c r="H72" s="38">
        <f t="shared" si="8"/>
        <v>0.1007404127616658</v>
      </c>
      <c r="I72" s="38">
        <f t="shared" si="8"/>
        <v>0.10334460174291296</v>
      </c>
      <c r="J72" s="38">
        <f t="shared" si="8"/>
        <v>0.10544965967310901</v>
      </c>
      <c r="K72" s="38">
        <f t="shared" si="8"/>
        <v>0.10713318662275195</v>
      </c>
      <c r="L72" s="39">
        <f t="shared" si="8"/>
        <v>0.10960840421392723</v>
      </c>
      <c r="M72" s="38">
        <f t="shared" si="8"/>
        <v>0.1113815650083025</v>
      </c>
      <c r="N72" s="38">
        <f t="shared" si="8"/>
        <v>0.11298808238293172</v>
      </c>
      <c r="O72" s="38">
        <f t="shared" si="8"/>
        <v>0.11491343625267042</v>
      </c>
      <c r="P72" s="38">
        <f t="shared" si="8"/>
        <v>0.11724652136558003</v>
      </c>
      <c r="Q72" s="38">
        <f t="shared" si="8"/>
        <v>0.11987743402194326</v>
      </c>
      <c r="R72" s="38">
        <f t="shared" si="8"/>
        <v>0.12239900264181187</v>
      </c>
      <c r="S72" s="38">
        <f t="shared" si="8"/>
        <v>0.12479324108831949</v>
      </c>
      <c r="T72" s="38">
        <f t="shared" si="8"/>
        <v>0.12718708941718931</v>
      </c>
      <c r="U72" s="38">
        <f t="shared" si="8"/>
        <v>0.130141032450867</v>
      </c>
      <c r="V72" s="38">
        <f t="shared" si="8"/>
        <v>0.13330781733861546</v>
      </c>
      <c r="W72" s="38">
        <f t="shared" si="8"/>
        <v>0.13643828254075682</v>
      </c>
      <c r="X72" s="38">
        <f t="shared" si="8"/>
        <v>0.13938506150879659</v>
      </c>
      <c r="Y72" s="38">
        <f t="shared" si="8"/>
        <v>0.14210888629493282</v>
      </c>
      <c r="Z72" s="38">
        <f t="shared" si="8"/>
        <v>0.14430544110669963</v>
      </c>
      <c r="AA72" s="39">
        <f t="shared" si="8"/>
        <v>0.14598178790560914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34693</v>
      </c>
      <c r="C83" s="76">
        <v>34597</v>
      </c>
      <c r="D83" s="76">
        <v>34487</v>
      </c>
      <c r="E83" s="76">
        <v>34273</v>
      </c>
      <c r="F83" s="76">
        <v>34202</v>
      </c>
      <c r="G83" s="76">
        <v>33985</v>
      </c>
      <c r="H83" s="76">
        <v>33679</v>
      </c>
      <c r="I83" s="76">
        <v>33246</v>
      </c>
      <c r="J83" s="76">
        <v>32954</v>
      </c>
      <c r="K83" s="76">
        <v>32525</v>
      </c>
      <c r="L83" s="63">
        <v>32080</v>
      </c>
      <c r="M83" s="76">
        <v>31692</v>
      </c>
      <c r="N83" s="76">
        <v>31305</v>
      </c>
      <c r="O83" s="76">
        <v>30875</v>
      </c>
      <c r="P83" s="76">
        <v>30563</v>
      </c>
      <c r="Q83" s="76">
        <v>30320</v>
      </c>
      <c r="R83" s="76">
        <v>30147</v>
      </c>
      <c r="S83" s="76">
        <v>30032</v>
      </c>
      <c r="T83" s="76">
        <v>29905</v>
      </c>
      <c r="U83" s="76">
        <v>29782</v>
      </c>
      <c r="V83" s="76">
        <v>29681</v>
      </c>
      <c r="W83" s="76">
        <v>29598</v>
      </c>
      <c r="X83" s="76">
        <v>29522</v>
      </c>
      <c r="Y83" s="76">
        <v>29451</v>
      </c>
      <c r="Z83" s="76">
        <v>29385</v>
      </c>
      <c r="AA83" s="63">
        <v>29338</v>
      </c>
    </row>
    <row r="84" spans="1:27" ht="12.75" customHeight="1" x14ac:dyDescent="0.3">
      <c r="A84" s="32" t="s">
        <v>77</v>
      </c>
      <c r="B84" s="76">
        <v>128161</v>
      </c>
      <c r="C84" s="76">
        <v>128913.67058000001</v>
      </c>
      <c r="D84" s="76">
        <v>129846.78115</v>
      </c>
      <c r="E84" s="76">
        <v>129832</v>
      </c>
      <c r="F84" s="76">
        <v>129378</v>
      </c>
      <c r="G84" s="76">
        <v>128944</v>
      </c>
      <c r="H84" s="76">
        <v>128502</v>
      </c>
      <c r="I84" s="76">
        <v>128173</v>
      </c>
      <c r="J84" s="76">
        <v>128147.168175</v>
      </c>
      <c r="K84" s="76">
        <v>129152.52858499999</v>
      </c>
      <c r="L84" s="63">
        <v>129774</v>
      </c>
      <c r="M84" s="76">
        <v>129286</v>
      </c>
      <c r="N84" s="76">
        <v>128721</v>
      </c>
      <c r="O84" s="76">
        <v>128212</v>
      </c>
      <c r="P84" s="76">
        <v>127589</v>
      </c>
      <c r="Q84" s="76">
        <v>126946</v>
      </c>
      <c r="R84" s="76">
        <v>126357</v>
      </c>
      <c r="S84" s="76">
        <v>125810</v>
      </c>
      <c r="T84" s="76">
        <v>125234</v>
      </c>
      <c r="U84" s="76">
        <v>124782</v>
      </c>
      <c r="V84" s="76">
        <v>124320</v>
      </c>
      <c r="W84" s="76">
        <v>123978</v>
      </c>
      <c r="X84" s="76">
        <v>123763</v>
      </c>
      <c r="Y84" s="76">
        <v>123747</v>
      </c>
      <c r="Z84" s="76">
        <v>123787</v>
      </c>
      <c r="AA84" s="63">
        <v>123715</v>
      </c>
    </row>
    <row r="85" spans="1:27" ht="12.75" customHeight="1" x14ac:dyDescent="0.3">
      <c r="A85" s="13" t="s">
        <v>78</v>
      </c>
      <c r="B85" s="76">
        <v>39832</v>
      </c>
      <c r="C85" s="76">
        <v>39489.329420000002</v>
      </c>
      <c r="D85" s="76">
        <v>38828.218849999997</v>
      </c>
      <c r="E85" s="76">
        <v>39111</v>
      </c>
      <c r="F85" s="76">
        <v>39664</v>
      </c>
      <c r="G85" s="76">
        <v>40341</v>
      </c>
      <c r="H85" s="76">
        <v>41084</v>
      </c>
      <c r="I85" s="76">
        <v>41804</v>
      </c>
      <c r="J85" s="76">
        <v>42085.831825000001</v>
      </c>
      <c r="K85" s="76">
        <v>41443.471415</v>
      </c>
      <c r="L85" s="63">
        <v>41187</v>
      </c>
      <c r="M85" s="76">
        <v>41973</v>
      </c>
      <c r="N85" s="76">
        <v>42783</v>
      </c>
      <c r="O85" s="76">
        <v>43596</v>
      </c>
      <c r="P85" s="76">
        <v>44370</v>
      </c>
      <c r="Q85" s="76">
        <v>45074</v>
      </c>
      <c r="R85" s="76">
        <v>45630</v>
      </c>
      <c r="S85" s="76">
        <v>46084</v>
      </c>
      <c r="T85" s="76">
        <v>46556</v>
      </c>
      <c r="U85" s="76">
        <v>46879</v>
      </c>
      <c r="V85" s="76">
        <v>47180</v>
      </c>
      <c r="W85" s="76">
        <v>47372</v>
      </c>
      <c r="X85" s="76">
        <v>47418</v>
      </c>
      <c r="Y85" s="76">
        <v>47268</v>
      </c>
      <c r="Z85" s="76">
        <v>47063</v>
      </c>
      <c r="AA85" s="63">
        <v>46924</v>
      </c>
    </row>
    <row r="86" spans="1:27" ht="12.75" customHeight="1" x14ac:dyDescent="0.3">
      <c r="A86" s="13" t="s">
        <v>91</v>
      </c>
      <c r="B86" s="76">
        <v>128161</v>
      </c>
      <c r="C86" s="76">
        <v>127967</v>
      </c>
      <c r="D86" s="76">
        <v>127688</v>
      </c>
      <c r="E86" s="76">
        <v>127393</v>
      </c>
      <c r="F86" s="76">
        <v>126816</v>
      </c>
      <c r="G86" s="76">
        <v>126285</v>
      </c>
      <c r="H86" s="76">
        <v>125840</v>
      </c>
      <c r="I86" s="76">
        <v>125524</v>
      </c>
      <c r="J86" s="76">
        <v>125072</v>
      </c>
      <c r="K86" s="76">
        <v>124604</v>
      </c>
      <c r="L86" s="63">
        <v>124065</v>
      </c>
      <c r="M86" s="76">
        <v>123506</v>
      </c>
      <c r="N86" s="76">
        <v>122963</v>
      </c>
      <c r="O86" s="76">
        <v>122516</v>
      </c>
      <c r="P86" s="76">
        <v>122046</v>
      </c>
      <c r="Q86" s="76">
        <v>121594</v>
      </c>
      <c r="R86" s="76">
        <v>121042</v>
      </c>
      <c r="S86" s="76">
        <v>120585</v>
      </c>
      <c r="T86" s="76">
        <v>120138</v>
      </c>
      <c r="U86" s="76">
        <v>119801</v>
      </c>
      <c r="V86" s="76">
        <v>119584</v>
      </c>
      <c r="W86" s="76">
        <v>119566</v>
      </c>
      <c r="X86" s="76">
        <v>119599</v>
      </c>
      <c r="Y86" s="76">
        <v>119541</v>
      </c>
      <c r="Z86" s="76">
        <v>119574</v>
      </c>
      <c r="AA86" s="63">
        <v>119578</v>
      </c>
    </row>
    <row r="87" spans="1:27" ht="12.75" customHeight="1" x14ac:dyDescent="0.3">
      <c r="A87" s="13" t="s">
        <v>92</v>
      </c>
      <c r="B87" s="76">
        <v>39832</v>
      </c>
      <c r="C87" s="76">
        <v>40436</v>
      </c>
      <c r="D87" s="76">
        <v>40987</v>
      </c>
      <c r="E87" s="76">
        <v>41550</v>
      </c>
      <c r="F87" s="76">
        <v>42226</v>
      </c>
      <c r="G87" s="76">
        <v>43000</v>
      </c>
      <c r="H87" s="76">
        <v>43746</v>
      </c>
      <c r="I87" s="76">
        <v>44453</v>
      </c>
      <c r="J87" s="76">
        <v>45161</v>
      </c>
      <c r="K87" s="76">
        <v>45992</v>
      </c>
      <c r="L87" s="63">
        <v>46896</v>
      </c>
      <c r="M87" s="76">
        <v>47753</v>
      </c>
      <c r="N87" s="76">
        <v>48541</v>
      </c>
      <c r="O87" s="76">
        <v>49292</v>
      </c>
      <c r="P87" s="76">
        <v>49913</v>
      </c>
      <c r="Q87" s="76">
        <v>50426</v>
      </c>
      <c r="R87" s="76">
        <v>50945</v>
      </c>
      <c r="S87" s="76">
        <v>51309</v>
      </c>
      <c r="T87" s="76">
        <v>51652</v>
      </c>
      <c r="U87" s="76">
        <v>51860</v>
      </c>
      <c r="V87" s="76">
        <v>51916</v>
      </c>
      <c r="W87" s="76">
        <v>51784</v>
      </c>
      <c r="X87" s="76">
        <v>51582</v>
      </c>
      <c r="Y87" s="76">
        <v>51474</v>
      </c>
      <c r="Z87" s="76">
        <v>51276</v>
      </c>
      <c r="AA87" s="63">
        <v>51061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0.17116623743129766</v>
      </c>
      <c r="C90" s="38">
        <f t="shared" ref="C90:AA94" si="11">C83/SUM(C$83:C$85)</f>
        <v>0.17042857142857143</v>
      </c>
      <c r="D90" s="38">
        <f t="shared" si="11"/>
        <v>0.16975123300617243</v>
      </c>
      <c r="E90" s="38">
        <f t="shared" si="11"/>
        <v>0.16865305881426659</v>
      </c>
      <c r="F90" s="38">
        <f t="shared" si="11"/>
        <v>0.16828049044498239</v>
      </c>
      <c r="G90" s="38">
        <f t="shared" si="11"/>
        <v>0.16719142027844738</v>
      </c>
      <c r="H90" s="38">
        <f t="shared" si="11"/>
        <v>0.16569010897104763</v>
      </c>
      <c r="I90" s="38">
        <f t="shared" si="11"/>
        <v>0.16359368772235425</v>
      </c>
      <c r="J90" s="38">
        <f t="shared" si="11"/>
        <v>0.16218557289590377</v>
      </c>
      <c r="K90" s="38">
        <f t="shared" si="11"/>
        <v>0.1601262301780712</v>
      </c>
      <c r="L90" s="39">
        <f t="shared" si="11"/>
        <v>0.15799764579567674</v>
      </c>
      <c r="M90" s="38">
        <f t="shared" si="11"/>
        <v>0.15615591940911847</v>
      </c>
      <c r="N90" s="38">
        <f t="shared" si="11"/>
        <v>0.15435705516027395</v>
      </c>
      <c r="O90" s="38">
        <f t="shared" si="11"/>
        <v>0.15233147328587004</v>
      </c>
      <c r="P90" s="38">
        <f t="shared" si="11"/>
        <v>0.15091199968398494</v>
      </c>
      <c r="Q90" s="38">
        <f t="shared" si="11"/>
        <v>0.14984679252742908</v>
      </c>
      <c r="R90" s="38">
        <f t="shared" si="11"/>
        <v>0.14914363738905875</v>
      </c>
      <c r="S90" s="38">
        <f t="shared" si="11"/>
        <v>0.14872775175064132</v>
      </c>
      <c r="T90" s="38">
        <f t="shared" si="11"/>
        <v>0.14826842509730037</v>
      </c>
      <c r="U90" s="38">
        <f t="shared" si="11"/>
        <v>0.14784331051463689</v>
      </c>
      <c r="V90" s="38">
        <f t="shared" si="11"/>
        <v>0.14753381283520808</v>
      </c>
      <c r="W90" s="38">
        <f t="shared" si="11"/>
        <v>0.14729183669407012</v>
      </c>
      <c r="X90" s="38">
        <f t="shared" si="11"/>
        <v>0.14709296821671825</v>
      </c>
      <c r="Y90" s="38">
        <f t="shared" si="11"/>
        <v>0.14691269342432134</v>
      </c>
      <c r="Z90" s="38">
        <f t="shared" si="11"/>
        <v>0.14675256573526108</v>
      </c>
      <c r="AA90" s="39">
        <f t="shared" si="11"/>
        <v>0.14670687129019838</v>
      </c>
    </row>
    <row r="91" spans="1:27" ht="12.75" customHeight="1" x14ac:dyDescent="0.3">
      <c r="A91" s="13" t="s">
        <v>77</v>
      </c>
      <c r="B91" s="38">
        <f t="shared" ref="B91:Q94" si="12">B84/SUM(B$83:B$85)</f>
        <v>0.63231303592749377</v>
      </c>
      <c r="C91" s="38">
        <f t="shared" si="12"/>
        <v>0.63504271221674879</v>
      </c>
      <c r="D91" s="38">
        <f t="shared" si="12"/>
        <v>0.63912927196030755</v>
      </c>
      <c r="E91" s="38">
        <f t="shared" si="12"/>
        <v>0.63888670183450125</v>
      </c>
      <c r="F91" s="38">
        <f t="shared" si="12"/>
        <v>0.63656491704552165</v>
      </c>
      <c r="G91" s="38">
        <f t="shared" si="12"/>
        <v>0.63434840360112166</v>
      </c>
      <c r="H91" s="38">
        <f t="shared" si="12"/>
        <v>0.63218950630949744</v>
      </c>
      <c r="I91" s="38">
        <f t="shared" si="12"/>
        <v>0.63070124936645955</v>
      </c>
      <c r="J91" s="38">
        <f t="shared" si="12"/>
        <v>0.63068586166929974</v>
      </c>
      <c r="K91" s="38">
        <f t="shared" si="12"/>
        <v>0.63584035419774421</v>
      </c>
      <c r="L91" s="39">
        <f t="shared" si="12"/>
        <v>0.63915169842544117</v>
      </c>
      <c r="M91" s="38">
        <f t="shared" si="12"/>
        <v>0.63703061330074751</v>
      </c>
      <c r="N91" s="38">
        <f t="shared" si="12"/>
        <v>0.63469076816117631</v>
      </c>
      <c r="O91" s="38">
        <f t="shared" si="12"/>
        <v>0.63257401952803149</v>
      </c>
      <c r="P91" s="38">
        <f t="shared" si="12"/>
        <v>0.63000069128292235</v>
      </c>
      <c r="Q91" s="38">
        <f t="shared" si="12"/>
        <v>0.62738954235445288</v>
      </c>
      <c r="R91" s="38">
        <f t="shared" si="11"/>
        <v>0.6251150227077088</v>
      </c>
      <c r="S91" s="38">
        <f t="shared" si="11"/>
        <v>0.6230500282281628</v>
      </c>
      <c r="T91" s="38">
        <f t="shared" si="11"/>
        <v>0.62090780634125786</v>
      </c>
      <c r="U91" s="38">
        <f t="shared" si="11"/>
        <v>0.61944073509628039</v>
      </c>
      <c r="V91" s="38">
        <f t="shared" si="11"/>
        <v>0.61795099934884512</v>
      </c>
      <c r="W91" s="38">
        <f t="shared" si="11"/>
        <v>0.61696558313593564</v>
      </c>
      <c r="X91" s="38">
        <f t="shared" si="11"/>
        <v>0.61664748409341164</v>
      </c>
      <c r="Y91" s="38">
        <f t="shared" si="11"/>
        <v>0.61729669869204751</v>
      </c>
      <c r="Z91" s="38">
        <f t="shared" si="11"/>
        <v>0.61820860488925511</v>
      </c>
      <c r="AA91" s="39">
        <f t="shared" si="11"/>
        <v>0.61864614430659526</v>
      </c>
    </row>
    <row r="92" spans="1:27" ht="12.75" customHeight="1" x14ac:dyDescent="0.3">
      <c r="A92" s="13" t="s">
        <v>78</v>
      </c>
      <c r="B92" s="38">
        <f t="shared" si="12"/>
        <v>0.19652072664120857</v>
      </c>
      <c r="C92" s="38">
        <f t="shared" si="11"/>
        <v>0.1945287163546798</v>
      </c>
      <c r="D92" s="38">
        <f t="shared" si="11"/>
        <v>0.19111949503352005</v>
      </c>
      <c r="E92" s="38">
        <f t="shared" si="11"/>
        <v>0.19246023935123219</v>
      </c>
      <c r="F92" s="38">
        <f t="shared" si="11"/>
        <v>0.19515459250949599</v>
      </c>
      <c r="G92" s="38">
        <f t="shared" si="11"/>
        <v>0.19846017612043096</v>
      </c>
      <c r="H92" s="38">
        <f t="shared" si="11"/>
        <v>0.2021203847194549</v>
      </c>
      <c r="I92" s="38">
        <f t="shared" si="11"/>
        <v>0.20570506291118623</v>
      </c>
      <c r="J92" s="38">
        <f t="shared" si="11"/>
        <v>0.20712856543479652</v>
      </c>
      <c r="K92" s="38">
        <f t="shared" si="11"/>
        <v>0.20403341562418459</v>
      </c>
      <c r="L92" s="39">
        <f t="shared" si="11"/>
        <v>0.20285065577888209</v>
      </c>
      <c r="M92" s="38">
        <f t="shared" si="11"/>
        <v>0.20681346729013408</v>
      </c>
      <c r="N92" s="38">
        <f t="shared" si="11"/>
        <v>0.21095217667854976</v>
      </c>
      <c r="O92" s="38">
        <f t="shared" si="11"/>
        <v>0.21509450718609849</v>
      </c>
      <c r="P92" s="38">
        <f t="shared" si="11"/>
        <v>0.2190873090330927</v>
      </c>
      <c r="Q92" s="38">
        <f t="shared" si="11"/>
        <v>0.22276366511811801</v>
      </c>
      <c r="R92" s="38">
        <f t="shared" si="11"/>
        <v>0.2257413399032325</v>
      </c>
      <c r="S92" s="38">
        <f t="shared" si="11"/>
        <v>0.22822222002119588</v>
      </c>
      <c r="T92" s="38">
        <f t="shared" si="11"/>
        <v>0.23082376856144179</v>
      </c>
      <c r="U92" s="38">
        <f t="shared" si="11"/>
        <v>0.23271595438908277</v>
      </c>
      <c r="V92" s="38">
        <f t="shared" si="11"/>
        <v>0.23451518781594682</v>
      </c>
      <c r="W92" s="38">
        <f t="shared" si="11"/>
        <v>0.23574258016999422</v>
      </c>
      <c r="X92" s="38">
        <f t="shared" si="11"/>
        <v>0.23625954768987012</v>
      </c>
      <c r="Y92" s="38">
        <f t="shared" si="11"/>
        <v>0.23579060788363113</v>
      </c>
      <c r="Z92" s="38">
        <f t="shared" si="11"/>
        <v>0.23503882937548382</v>
      </c>
      <c r="AA92" s="39">
        <f t="shared" si="11"/>
        <v>0.23464698440320636</v>
      </c>
    </row>
    <row r="93" spans="1:27" ht="12.75" customHeight="1" x14ac:dyDescent="0.3">
      <c r="A93" s="13" t="s">
        <v>91</v>
      </c>
      <c r="B93" s="38">
        <f t="shared" si="12"/>
        <v>0.63231303592749377</v>
      </c>
      <c r="C93" s="38">
        <f t="shared" si="11"/>
        <v>0.63037931034482764</v>
      </c>
      <c r="D93" s="38">
        <f t="shared" si="11"/>
        <v>0.62850336184916467</v>
      </c>
      <c r="E93" s="38">
        <f t="shared" si="11"/>
        <v>0.62688469411857339</v>
      </c>
      <c r="F93" s="38">
        <f t="shared" si="11"/>
        <v>0.62395937887465314</v>
      </c>
      <c r="G93" s="38">
        <f t="shared" si="11"/>
        <v>0.62126727997245046</v>
      </c>
      <c r="H93" s="38">
        <f t="shared" si="11"/>
        <v>0.61909330184734213</v>
      </c>
      <c r="I93" s="38">
        <f t="shared" si="11"/>
        <v>0.61766630745535689</v>
      </c>
      <c r="J93" s="38">
        <f t="shared" si="11"/>
        <v>0.61555119175931527</v>
      </c>
      <c r="K93" s="38">
        <f t="shared" si="11"/>
        <v>0.61344715711324782</v>
      </c>
      <c r="L93" s="39">
        <f t="shared" si="11"/>
        <v>0.611034224614733</v>
      </c>
      <c r="M93" s="38">
        <f t="shared" si="11"/>
        <v>0.60855083246695019</v>
      </c>
      <c r="N93" s="38">
        <f t="shared" si="11"/>
        <v>0.60629952319670233</v>
      </c>
      <c r="O93" s="38">
        <f t="shared" si="11"/>
        <v>0.60447102124993213</v>
      </c>
      <c r="P93" s="38">
        <f t="shared" si="11"/>
        <v>0.60263082529305456</v>
      </c>
      <c r="Q93" s="38">
        <f t="shared" si="11"/>
        <v>0.60093901354156376</v>
      </c>
      <c r="R93" s="38">
        <f t="shared" si="11"/>
        <v>0.59882058436482732</v>
      </c>
      <c r="S93" s="38">
        <f t="shared" si="11"/>
        <v>0.59717421233521195</v>
      </c>
      <c r="T93" s="38">
        <f t="shared" si="11"/>
        <v>0.59564193460422921</v>
      </c>
      <c r="U93" s="38">
        <f t="shared" si="11"/>
        <v>0.59471413749795232</v>
      </c>
      <c r="V93" s="38">
        <f t="shared" si="11"/>
        <v>0.59441000889746054</v>
      </c>
      <c r="W93" s="38">
        <f t="shared" si="11"/>
        <v>0.59500965423890761</v>
      </c>
      <c r="X93" s="38">
        <f t="shared" si="11"/>
        <v>0.59590041005864391</v>
      </c>
      <c r="Y93" s="38">
        <f t="shared" si="11"/>
        <v>0.59631558468767776</v>
      </c>
      <c r="Z93" s="38">
        <f t="shared" si="11"/>
        <v>0.59716832721552171</v>
      </c>
      <c r="AA93" s="39">
        <f t="shared" si="11"/>
        <v>0.59795876525800462</v>
      </c>
    </row>
    <row r="94" spans="1:27" ht="12.75" customHeight="1" x14ac:dyDescent="0.3">
      <c r="A94" s="13" t="s">
        <v>92</v>
      </c>
      <c r="B94" s="38">
        <f t="shared" si="12"/>
        <v>0.19652072664120857</v>
      </c>
      <c r="C94" s="38">
        <f t="shared" si="11"/>
        <v>0.19919211822660099</v>
      </c>
      <c r="D94" s="38">
        <f t="shared" si="11"/>
        <v>0.20174540514466288</v>
      </c>
      <c r="E94" s="38">
        <f t="shared" si="11"/>
        <v>0.20446224706716007</v>
      </c>
      <c r="F94" s="38">
        <f t="shared" si="11"/>
        <v>0.20776013068036447</v>
      </c>
      <c r="G94" s="38">
        <f t="shared" si="11"/>
        <v>0.21154129974910219</v>
      </c>
      <c r="H94" s="38">
        <f t="shared" si="11"/>
        <v>0.21521658918161021</v>
      </c>
      <c r="I94" s="38">
        <f t="shared" si="11"/>
        <v>0.21874000482228881</v>
      </c>
      <c r="J94" s="38">
        <f t="shared" si="11"/>
        <v>0.22226323534478093</v>
      </c>
      <c r="K94" s="38">
        <f t="shared" si="11"/>
        <v>0.22642661270868103</v>
      </c>
      <c r="L94" s="39">
        <f t="shared" si="11"/>
        <v>0.23096812958959029</v>
      </c>
      <c r="M94" s="38">
        <f t="shared" si="11"/>
        <v>0.2352932481239314</v>
      </c>
      <c r="N94" s="38">
        <f t="shared" si="11"/>
        <v>0.23934342164302372</v>
      </c>
      <c r="O94" s="38">
        <f t="shared" si="11"/>
        <v>0.2431975054641978</v>
      </c>
      <c r="P94" s="38">
        <f t="shared" si="11"/>
        <v>0.24645717502296047</v>
      </c>
      <c r="Q94" s="38">
        <f t="shared" si="11"/>
        <v>0.24921419393100722</v>
      </c>
      <c r="R94" s="38">
        <f t="shared" si="11"/>
        <v>0.25203577824611395</v>
      </c>
      <c r="S94" s="38">
        <f t="shared" si="11"/>
        <v>0.25409803591414676</v>
      </c>
      <c r="T94" s="38">
        <f t="shared" si="11"/>
        <v>0.25608964029847048</v>
      </c>
      <c r="U94" s="38">
        <f t="shared" si="11"/>
        <v>0.25744255198741084</v>
      </c>
      <c r="V94" s="38">
        <f t="shared" si="11"/>
        <v>0.2580561782673314</v>
      </c>
      <c r="W94" s="38">
        <f t="shared" si="11"/>
        <v>0.2576985090670223</v>
      </c>
      <c r="X94" s="38">
        <f t="shared" si="11"/>
        <v>0.2570066217246379</v>
      </c>
      <c r="Y94" s="38">
        <f t="shared" si="11"/>
        <v>0.25677172188800096</v>
      </c>
      <c r="Z94" s="38">
        <f t="shared" si="11"/>
        <v>0.25607910704921716</v>
      </c>
      <c r="AA94" s="39">
        <f t="shared" si="11"/>
        <v>0.25533436345179694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270.69857444932546</v>
      </c>
      <c r="C97" s="76">
        <f t="shared" ref="C97:AA97" si="13">C83/(C84/1000)</f>
        <v>268.37339937916147</v>
      </c>
      <c r="D97" s="76">
        <f t="shared" si="13"/>
        <v>265.597650512109</v>
      </c>
      <c r="E97" s="76">
        <f t="shared" si="13"/>
        <v>263.97960441185535</v>
      </c>
      <c r="F97" s="76">
        <f t="shared" si="13"/>
        <v>264.35715500316905</v>
      </c>
      <c r="G97" s="76">
        <f t="shared" si="13"/>
        <v>263.56402779501184</v>
      </c>
      <c r="H97" s="76">
        <f t="shared" si="13"/>
        <v>262.08930600301937</v>
      </c>
      <c r="I97" s="76">
        <f t="shared" si="13"/>
        <v>259.38380158067611</v>
      </c>
      <c r="J97" s="76">
        <f t="shared" si="13"/>
        <v>257.1574578612416</v>
      </c>
      <c r="K97" s="76">
        <f t="shared" si="13"/>
        <v>251.83401638624605</v>
      </c>
      <c r="L97" s="63">
        <f t="shared" si="13"/>
        <v>247.1989766825404</v>
      </c>
      <c r="M97" s="76">
        <f t="shared" si="13"/>
        <v>245.13094998685085</v>
      </c>
      <c r="N97" s="76">
        <f t="shared" si="13"/>
        <v>243.20041018947956</v>
      </c>
      <c r="O97" s="76">
        <f t="shared" si="13"/>
        <v>240.81209247184353</v>
      </c>
      <c r="P97" s="76">
        <f t="shared" si="13"/>
        <v>239.54259379727094</v>
      </c>
      <c r="Q97" s="76">
        <f t="shared" si="13"/>
        <v>238.84171222409529</v>
      </c>
      <c r="R97" s="76">
        <f t="shared" si="13"/>
        <v>238.58591134642322</v>
      </c>
      <c r="S97" s="76">
        <f t="shared" si="13"/>
        <v>238.70916461330577</v>
      </c>
      <c r="T97" s="76">
        <f t="shared" si="13"/>
        <v>238.79297954229682</v>
      </c>
      <c r="U97" s="76">
        <f t="shared" si="13"/>
        <v>238.67224439422353</v>
      </c>
      <c r="V97" s="76">
        <f t="shared" si="13"/>
        <v>238.74678249678252</v>
      </c>
      <c r="W97" s="76">
        <f t="shared" si="13"/>
        <v>238.73590475729566</v>
      </c>
      <c r="X97" s="76">
        <f t="shared" si="13"/>
        <v>238.5365577757488</v>
      </c>
      <c r="Y97" s="76">
        <f t="shared" si="13"/>
        <v>237.99364833086864</v>
      </c>
      <c r="Z97" s="76">
        <f t="shared" si="13"/>
        <v>237.38357016487998</v>
      </c>
      <c r="AA97" s="63">
        <f t="shared" si="13"/>
        <v>237.14181788788747</v>
      </c>
    </row>
    <row r="98" spans="1:27" ht="12.75" customHeight="1" x14ac:dyDescent="0.3">
      <c r="A98" s="13" t="s">
        <v>78</v>
      </c>
      <c r="B98" s="76">
        <f>B85/(B84/1000)</f>
        <v>310.79657618152169</v>
      </c>
      <c r="C98" s="76">
        <f t="shared" ref="C98:AA98" si="14">C85/(C84/1000)</f>
        <v>306.32383084223869</v>
      </c>
      <c r="D98" s="76">
        <f t="shared" si="14"/>
        <v>299.03104648505177</v>
      </c>
      <c r="E98" s="76">
        <f t="shared" si="14"/>
        <v>301.24314498736828</v>
      </c>
      <c r="F98" s="76">
        <f t="shared" si="14"/>
        <v>306.57453353738663</v>
      </c>
      <c r="G98" s="76">
        <f t="shared" si="14"/>
        <v>312.85674401290487</v>
      </c>
      <c r="H98" s="76">
        <f t="shared" si="14"/>
        <v>319.7148682510778</v>
      </c>
      <c r="I98" s="76">
        <f t="shared" si="14"/>
        <v>326.15293392524165</v>
      </c>
      <c r="J98" s="76">
        <f t="shared" si="14"/>
        <v>328.4179621318425</v>
      </c>
      <c r="K98" s="76">
        <f t="shared" si="14"/>
        <v>320.88780505543519</v>
      </c>
      <c r="L98" s="63">
        <f t="shared" si="14"/>
        <v>317.37482084238752</v>
      </c>
      <c r="M98" s="76">
        <f t="shared" si="14"/>
        <v>324.65232121033984</v>
      </c>
      <c r="N98" s="76">
        <f t="shared" si="14"/>
        <v>332.37000955555038</v>
      </c>
      <c r="O98" s="76">
        <f t="shared" si="14"/>
        <v>340.03057436121429</v>
      </c>
      <c r="P98" s="76">
        <f t="shared" si="14"/>
        <v>347.75725180070384</v>
      </c>
      <c r="Q98" s="76">
        <f t="shared" si="14"/>
        <v>355.06435807351158</v>
      </c>
      <c r="R98" s="76">
        <f t="shared" si="14"/>
        <v>361.1196847028657</v>
      </c>
      <c r="S98" s="76">
        <f t="shared" si="14"/>
        <v>366.2983864557666</v>
      </c>
      <c r="T98" s="76">
        <f t="shared" si="14"/>
        <v>371.75208010604149</v>
      </c>
      <c r="U98" s="76">
        <f t="shared" si="14"/>
        <v>375.68719847413888</v>
      </c>
      <c r="V98" s="76">
        <f t="shared" si="14"/>
        <v>379.50450450450455</v>
      </c>
      <c r="W98" s="76">
        <f t="shared" si="14"/>
        <v>382.10005000887259</v>
      </c>
      <c r="X98" s="76">
        <f t="shared" si="14"/>
        <v>383.13550899703466</v>
      </c>
      <c r="Y98" s="76">
        <f t="shared" si="14"/>
        <v>381.97289631263789</v>
      </c>
      <c r="Z98" s="76">
        <f t="shared" si="14"/>
        <v>380.19339672178819</v>
      </c>
      <c r="AA98" s="63">
        <f t="shared" si="14"/>
        <v>379.29111263791776</v>
      </c>
    </row>
    <row r="99" spans="1:27" ht="12.75" customHeight="1" x14ac:dyDescent="0.3">
      <c r="A99" s="13" t="s">
        <v>80</v>
      </c>
      <c r="B99" s="76">
        <f>SUM(B97:B98)</f>
        <v>581.49515063084709</v>
      </c>
      <c r="C99" s="76">
        <f t="shared" ref="C99:AA99" si="15">SUM(C97:C98)</f>
        <v>574.6972302214001</v>
      </c>
      <c r="D99" s="76">
        <f t="shared" si="15"/>
        <v>564.62869699716077</v>
      </c>
      <c r="E99" s="76">
        <f t="shared" si="15"/>
        <v>565.22274939922363</v>
      </c>
      <c r="F99" s="76">
        <f t="shared" si="15"/>
        <v>570.93168854055568</v>
      </c>
      <c r="G99" s="76">
        <f t="shared" si="15"/>
        <v>576.42077180791671</v>
      </c>
      <c r="H99" s="76">
        <f t="shared" si="15"/>
        <v>581.80417425409723</v>
      </c>
      <c r="I99" s="76">
        <f t="shared" si="15"/>
        <v>585.5367355059177</v>
      </c>
      <c r="J99" s="76">
        <f t="shared" si="15"/>
        <v>585.5754199930841</v>
      </c>
      <c r="K99" s="76">
        <f t="shared" si="15"/>
        <v>572.72182144168119</v>
      </c>
      <c r="L99" s="63">
        <f t="shared" si="15"/>
        <v>564.57379752492795</v>
      </c>
      <c r="M99" s="76">
        <f t="shared" si="15"/>
        <v>569.78327119719074</v>
      </c>
      <c r="N99" s="76">
        <f t="shared" si="15"/>
        <v>575.57041974502999</v>
      </c>
      <c r="O99" s="76">
        <f t="shared" si="15"/>
        <v>580.84266683305782</v>
      </c>
      <c r="P99" s="76">
        <f t="shared" si="15"/>
        <v>587.29984559797481</v>
      </c>
      <c r="Q99" s="76">
        <f t="shared" si="15"/>
        <v>593.9060702976069</v>
      </c>
      <c r="R99" s="76">
        <f t="shared" si="15"/>
        <v>599.70559604928894</v>
      </c>
      <c r="S99" s="76">
        <f t="shared" si="15"/>
        <v>605.00755106907241</v>
      </c>
      <c r="T99" s="76">
        <f t="shared" si="15"/>
        <v>610.54505964833834</v>
      </c>
      <c r="U99" s="76">
        <f t="shared" si="15"/>
        <v>614.35944286836241</v>
      </c>
      <c r="V99" s="76">
        <f t="shared" si="15"/>
        <v>618.2512870012871</v>
      </c>
      <c r="W99" s="76">
        <f t="shared" si="15"/>
        <v>620.83595476616824</v>
      </c>
      <c r="X99" s="76">
        <f t="shared" si="15"/>
        <v>621.67206677278341</v>
      </c>
      <c r="Y99" s="76">
        <f t="shared" si="15"/>
        <v>619.9665446435065</v>
      </c>
      <c r="Z99" s="76">
        <f t="shared" si="15"/>
        <v>617.57696688666817</v>
      </c>
      <c r="AA99" s="63">
        <f t="shared" si="15"/>
        <v>616.4329305258052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2020-03-24T09:08:04Z</dcterms:modified>
</cp:coreProperties>
</file>