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443992\Documents\OFFLINE\Summary Tables\Summary Tables\"/>
    </mc:Choice>
  </mc:AlternateContent>
  <bookViews>
    <workbookView xWindow="0" yWindow="0" windowWidth="20496" windowHeight="6720"/>
  </bookViews>
  <sheets>
    <sheet name="Persons" sheetId="7" r:id="rId1"/>
    <sheet name="Females" sheetId="8" r:id="rId2"/>
    <sheet name="Males" sheetId="9" r:id="rId3"/>
  </sheets>
  <calcPr calcId="162913"/>
</workbook>
</file>

<file path=xl/calcChain.xml><?xml version="1.0" encoding="utf-8"?>
<calcChain xmlns="http://schemas.openxmlformats.org/spreadsheetml/2006/main">
  <c r="T99" i="9" l="1"/>
  <c r="L99" i="9"/>
  <c r="D99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A97" i="9"/>
  <c r="AA99" i="9" s="1"/>
  <c r="Z97" i="9"/>
  <c r="Z99" i="9" s="1"/>
  <c r="Y97" i="9"/>
  <c r="Y99" i="9" s="1"/>
  <c r="X97" i="9"/>
  <c r="X99" i="9" s="1"/>
  <c r="W97" i="9"/>
  <c r="W99" i="9" s="1"/>
  <c r="V97" i="9"/>
  <c r="V99" i="9" s="1"/>
  <c r="U97" i="9"/>
  <c r="U99" i="9" s="1"/>
  <c r="T97" i="9"/>
  <c r="S97" i="9"/>
  <c r="S99" i="9" s="1"/>
  <c r="R97" i="9"/>
  <c r="R99" i="9" s="1"/>
  <c r="Q97" i="9"/>
  <c r="Q99" i="9" s="1"/>
  <c r="P97" i="9"/>
  <c r="P99" i="9" s="1"/>
  <c r="O97" i="9"/>
  <c r="O99" i="9" s="1"/>
  <c r="N97" i="9"/>
  <c r="N99" i="9" s="1"/>
  <c r="M97" i="9"/>
  <c r="M99" i="9" s="1"/>
  <c r="L97" i="9"/>
  <c r="K97" i="9"/>
  <c r="K99" i="9" s="1"/>
  <c r="J97" i="9"/>
  <c r="J99" i="9" s="1"/>
  <c r="I97" i="9"/>
  <c r="I99" i="9" s="1"/>
  <c r="H97" i="9"/>
  <c r="H99" i="9" s="1"/>
  <c r="G97" i="9"/>
  <c r="G99" i="9" s="1"/>
  <c r="F97" i="9"/>
  <c r="F99" i="9" s="1"/>
  <c r="E97" i="9"/>
  <c r="E99" i="9" s="1"/>
  <c r="D97" i="9"/>
  <c r="C97" i="9"/>
  <c r="C99" i="9" s="1"/>
  <c r="B97" i="9"/>
  <c r="B99" i="9" s="1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Z72" i="9"/>
  <c r="R72" i="9"/>
  <c r="J72" i="9"/>
  <c r="B72" i="9"/>
  <c r="Y71" i="9"/>
  <c r="X71" i="9"/>
  <c r="U71" i="9"/>
  <c r="T71" i="9"/>
  <c r="Q71" i="9"/>
  <c r="P71" i="9"/>
  <c r="M71" i="9"/>
  <c r="L71" i="9"/>
  <c r="I71" i="9"/>
  <c r="H71" i="9"/>
  <c r="E71" i="9"/>
  <c r="D71" i="9"/>
  <c r="V70" i="9"/>
  <c r="N70" i="9"/>
  <c r="F70" i="9"/>
  <c r="Y69" i="9"/>
  <c r="X69" i="9"/>
  <c r="U69" i="9"/>
  <c r="T69" i="9"/>
  <c r="Q69" i="9"/>
  <c r="P69" i="9"/>
  <c r="M69" i="9"/>
  <c r="L69" i="9"/>
  <c r="I69" i="9"/>
  <c r="H69" i="9"/>
  <c r="E69" i="9"/>
  <c r="D69" i="9"/>
  <c r="Z68" i="9"/>
  <c r="R68" i="9"/>
  <c r="J68" i="9"/>
  <c r="B68" i="9"/>
  <c r="Y67" i="9"/>
  <c r="X67" i="9"/>
  <c r="U67" i="9"/>
  <c r="T67" i="9"/>
  <c r="Q67" i="9"/>
  <c r="P67" i="9"/>
  <c r="M67" i="9"/>
  <c r="L67" i="9"/>
  <c r="I67" i="9"/>
  <c r="H67" i="9"/>
  <c r="E67" i="9"/>
  <c r="D67" i="9"/>
  <c r="AA64" i="9"/>
  <c r="AA72" i="9" s="1"/>
  <c r="Z64" i="9"/>
  <c r="Y64" i="9"/>
  <c r="Y72" i="9" s="1"/>
  <c r="X64" i="9"/>
  <c r="X72" i="9" s="1"/>
  <c r="W64" i="9"/>
  <c r="W70" i="9" s="1"/>
  <c r="V64" i="9"/>
  <c r="U64" i="9"/>
  <c r="U72" i="9" s="1"/>
  <c r="T64" i="9"/>
  <c r="T72" i="9" s="1"/>
  <c r="S64" i="9"/>
  <c r="S72" i="9" s="1"/>
  <c r="R64" i="9"/>
  <c r="Q64" i="9"/>
  <c r="Q72" i="9" s="1"/>
  <c r="P64" i="9"/>
  <c r="P72" i="9" s="1"/>
  <c r="O64" i="9"/>
  <c r="O70" i="9" s="1"/>
  <c r="N64" i="9"/>
  <c r="M64" i="9"/>
  <c r="M72" i="9" s="1"/>
  <c r="L64" i="9"/>
  <c r="L72" i="9" s="1"/>
  <c r="K64" i="9"/>
  <c r="K72" i="9" s="1"/>
  <c r="J64" i="9"/>
  <c r="I64" i="9"/>
  <c r="I72" i="9" s="1"/>
  <c r="H64" i="9"/>
  <c r="H72" i="9" s="1"/>
  <c r="G64" i="9"/>
  <c r="G70" i="9" s="1"/>
  <c r="F64" i="9"/>
  <c r="E64" i="9"/>
  <c r="E72" i="9" s="1"/>
  <c r="D64" i="9"/>
  <c r="D72" i="9" s="1"/>
  <c r="C64" i="9"/>
  <c r="C72" i="9" s="1"/>
  <c r="B64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V32" i="9"/>
  <c r="N32" i="9"/>
  <c r="F32" i="9"/>
  <c r="W28" i="9"/>
  <c r="W32" i="9" s="1"/>
  <c r="O28" i="9"/>
  <c r="O32" i="9" s="1"/>
  <c r="G28" i="9"/>
  <c r="G32" i="9" s="1"/>
  <c r="AA26" i="9"/>
  <c r="Z26" i="9"/>
  <c r="Y26" i="9"/>
  <c r="X26" i="9"/>
  <c r="X28" i="9" s="1"/>
  <c r="X32" i="9" s="1"/>
  <c r="W26" i="9"/>
  <c r="V26" i="9"/>
  <c r="U26" i="9"/>
  <c r="T26" i="9"/>
  <c r="T28" i="9" s="1"/>
  <c r="T32" i="9" s="1"/>
  <c r="S26" i="9"/>
  <c r="R26" i="9"/>
  <c r="Q26" i="9"/>
  <c r="P26" i="9"/>
  <c r="P28" i="9" s="1"/>
  <c r="P32" i="9" s="1"/>
  <c r="O26" i="9"/>
  <c r="N26" i="9"/>
  <c r="M26" i="9"/>
  <c r="L26" i="9"/>
  <c r="L28" i="9" s="1"/>
  <c r="L32" i="9" s="1"/>
  <c r="K26" i="9"/>
  <c r="J26" i="9"/>
  <c r="I26" i="9"/>
  <c r="H26" i="9"/>
  <c r="H28" i="9" s="1"/>
  <c r="H32" i="9" s="1"/>
  <c r="G26" i="9"/>
  <c r="F26" i="9"/>
  <c r="E26" i="9"/>
  <c r="D26" i="9"/>
  <c r="D28" i="9" s="1"/>
  <c r="D32" i="9" s="1"/>
  <c r="C26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A24" i="9"/>
  <c r="AA28" i="9" s="1"/>
  <c r="AA32" i="9" s="1"/>
  <c r="Z24" i="9"/>
  <c r="Z28" i="9" s="1"/>
  <c r="Z32" i="9" s="1"/>
  <c r="Y24" i="9"/>
  <c r="X24" i="9"/>
  <c r="W24" i="9"/>
  <c r="V24" i="9"/>
  <c r="V28" i="9" s="1"/>
  <c r="U24" i="9"/>
  <c r="T24" i="9"/>
  <c r="S24" i="9"/>
  <c r="S28" i="9" s="1"/>
  <c r="S32" i="9" s="1"/>
  <c r="R24" i="9"/>
  <c r="R28" i="9" s="1"/>
  <c r="R32" i="9" s="1"/>
  <c r="Q24" i="9"/>
  <c r="P24" i="9"/>
  <c r="O24" i="9"/>
  <c r="N24" i="9"/>
  <c r="N28" i="9" s="1"/>
  <c r="M24" i="9"/>
  <c r="L24" i="9"/>
  <c r="K24" i="9"/>
  <c r="K28" i="9" s="1"/>
  <c r="K32" i="9" s="1"/>
  <c r="J24" i="9"/>
  <c r="J28" i="9" s="1"/>
  <c r="J32" i="9" s="1"/>
  <c r="I24" i="9"/>
  <c r="H24" i="9"/>
  <c r="G24" i="9"/>
  <c r="F24" i="9"/>
  <c r="F28" i="9" s="1"/>
  <c r="E24" i="9"/>
  <c r="D24" i="9"/>
  <c r="C24" i="9"/>
  <c r="C28" i="9" s="1"/>
  <c r="C32" i="9" s="1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U99" i="8"/>
  <c r="P99" i="8"/>
  <c r="M99" i="8"/>
  <c r="E99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A97" i="8"/>
  <c r="AA99" i="8" s="1"/>
  <c r="Z97" i="8"/>
  <c r="Y97" i="8"/>
  <c r="Y99" i="8" s="1"/>
  <c r="X97" i="8"/>
  <c r="X99" i="8" s="1"/>
  <c r="W97" i="8"/>
  <c r="W99" i="8" s="1"/>
  <c r="V97" i="8"/>
  <c r="U97" i="8"/>
  <c r="T97" i="8"/>
  <c r="T99" i="8" s="1"/>
  <c r="S97" i="8"/>
  <c r="S99" i="8" s="1"/>
  <c r="R97" i="8"/>
  <c r="Q97" i="8"/>
  <c r="Q99" i="8" s="1"/>
  <c r="P97" i="8"/>
  <c r="O97" i="8"/>
  <c r="O99" i="8" s="1"/>
  <c r="N97" i="8"/>
  <c r="M97" i="8"/>
  <c r="L97" i="8"/>
  <c r="L99" i="8" s="1"/>
  <c r="K97" i="8"/>
  <c r="K99" i="8" s="1"/>
  <c r="J97" i="8"/>
  <c r="I97" i="8"/>
  <c r="I99" i="8" s="1"/>
  <c r="H97" i="8"/>
  <c r="H99" i="8" s="1"/>
  <c r="G97" i="8"/>
  <c r="G99" i="8" s="1"/>
  <c r="F97" i="8"/>
  <c r="E97" i="8"/>
  <c r="D97" i="8"/>
  <c r="D99" i="8" s="1"/>
  <c r="C97" i="8"/>
  <c r="C99" i="8" s="1"/>
  <c r="B97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V72" i="8"/>
  <c r="N72" i="8"/>
  <c r="F72" i="8"/>
  <c r="Z71" i="8"/>
  <c r="Y71" i="8"/>
  <c r="V71" i="8"/>
  <c r="U71" i="8"/>
  <c r="R71" i="8"/>
  <c r="Q71" i="8"/>
  <c r="N71" i="8"/>
  <c r="M71" i="8"/>
  <c r="J71" i="8"/>
  <c r="I71" i="8"/>
  <c r="F71" i="8"/>
  <c r="E71" i="8"/>
  <c r="B71" i="8"/>
  <c r="X70" i="8"/>
  <c r="L70" i="8"/>
  <c r="H70" i="8"/>
  <c r="Z69" i="8"/>
  <c r="Y69" i="8"/>
  <c r="V69" i="8"/>
  <c r="U69" i="8"/>
  <c r="R69" i="8"/>
  <c r="Q69" i="8"/>
  <c r="N69" i="8"/>
  <c r="M69" i="8"/>
  <c r="J69" i="8"/>
  <c r="I69" i="8"/>
  <c r="F69" i="8"/>
  <c r="E69" i="8"/>
  <c r="B69" i="8"/>
  <c r="X68" i="8"/>
  <c r="T68" i="8"/>
  <c r="H68" i="8"/>
  <c r="D68" i="8"/>
  <c r="Z67" i="8"/>
  <c r="Y67" i="8"/>
  <c r="V67" i="8"/>
  <c r="U67" i="8"/>
  <c r="R67" i="8"/>
  <c r="Q67" i="8"/>
  <c r="N67" i="8"/>
  <c r="M67" i="8"/>
  <c r="J67" i="8"/>
  <c r="I67" i="8"/>
  <c r="F67" i="8"/>
  <c r="E67" i="8"/>
  <c r="B67" i="8"/>
  <c r="AA64" i="8"/>
  <c r="AA72" i="8" s="1"/>
  <c r="Z64" i="8"/>
  <c r="Z72" i="8" s="1"/>
  <c r="Y64" i="8"/>
  <c r="Y72" i="8" s="1"/>
  <c r="X64" i="8"/>
  <c r="W64" i="8"/>
  <c r="W70" i="8" s="1"/>
  <c r="V64" i="8"/>
  <c r="V70" i="8" s="1"/>
  <c r="U64" i="8"/>
  <c r="U72" i="8" s="1"/>
  <c r="T64" i="8"/>
  <c r="S64" i="8"/>
  <c r="S72" i="8" s="1"/>
  <c r="R64" i="8"/>
  <c r="R72" i="8" s="1"/>
  <c r="Q64" i="8"/>
  <c r="Q72" i="8" s="1"/>
  <c r="P64" i="8"/>
  <c r="P70" i="8" s="1"/>
  <c r="O64" i="8"/>
  <c r="O70" i="8" s="1"/>
  <c r="N64" i="8"/>
  <c r="N70" i="8" s="1"/>
  <c r="M64" i="8"/>
  <c r="M72" i="8" s="1"/>
  <c r="L64" i="8"/>
  <c r="L68" i="8" s="1"/>
  <c r="K64" i="8"/>
  <c r="K72" i="8" s="1"/>
  <c r="J64" i="8"/>
  <c r="J72" i="8" s="1"/>
  <c r="I64" i="8"/>
  <c r="I72" i="8" s="1"/>
  <c r="H64" i="8"/>
  <c r="G64" i="8"/>
  <c r="G70" i="8" s="1"/>
  <c r="F64" i="8"/>
  <c r="F70" i="8" s="1"/>
  <c r="E64" i="8"/>
  <c r="E72" i="8" s="1"/>
  <c r="D64" i="8"/>
  <c r="C64" i="8"/>
  <c r="C72" i="8" s="1"/>
  <c r="B64" i="8"/>
  <c r="B72" i="8" s="1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X32" i="8"/>
  <c r="P32" i="8"/>
  <c r="H32" i="8"/>
  <c r="Y28" i="8"/>
  <c r="Y32" i="8" s="1"/>
  <c r="U28" i="8"/>
  <c r="Q28" i="8"/>
  <c r="Q32" i="8" s="1"/>
  <c r="M28" i="8"/>
  <c r="I28" i="8"/>
  <c r="I32" i="8" s="1"/>
  <c r="E28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A25" i="8"/>
  <c r="AA28" i="8" s="1"/>
  <c r="AA32" i="8" s="1"/>
  <c r="Z25" i="8"/>
  <c r="Y25" i="8"/>
  <c r="X25" i="8"/>
  <c r="W25" i="8"/>
  <c r="W28" i="8" s="1"/>
  <c r="W32" i="8" s="1"/>
  <c r="V25" i="8"/>
  <c r="U25" i="8"/>
  <c r="T25" i="8"/>
  <c r="S25" i="8"/>
  <c r="R25" i="8"/>
  <c r="Q25" i="8"/>
  <c r="P25" i="8"/>
  <c r="O25" i="8"/>
  <c r="O28" i="8" s="1"/>
  <c r="O32" i="8" s="1"/>
  <c r="N25" i="8"/>
  <c r="M25" i="8"/>
  <c r="L25" i="8"/>
  <c r="K25" i="8"/>
  <c r="J25" i="8"/>
  <c r="I25" i="8"/>
  <c r="H25" i="8"/>
  <c r="G25" i="8"/>
  <c r="G28" i="8" s="1"/>
  <c r="G32" i="8" s="1"/>
  <c r="F25" i="8"/>
  <c r="E25" i="8"/>
  <c r="D25" i="8"/>
  <c r="C25" i="8"/>
  <c r="AA24" i="8"/>
  <c r="Z24" i="8"/>
  <c r="Y24" i="8"/>
  <c r="X24" i="8"/>
  <c r="X28" i="8" s="1"/>
  <c r="W24" i="8"/>
  <c r="V24" i="8"/>
  <c r="U24" i="8"/>
  <c r="T24" i="8"/>
  <c r="T28" i="8" s="1"/>
  <c r="T32" i="8" s="1"/>
  <c r="S24" i="8"/>
  <c r="S28" i="8" s="1"/>
  <c r="S32" i="8" s="1"/>
  <c r="R24" i="8"/>
  <c r="Q24" i="8"/>
  <c r="P24" i="8"/>
  <c r="P28" i="8" s="1"/>
  <c r="O24" i="8"/>
  <c r="N24" i="8"/>
  <c r="M24" i="8"/>
  <c r="L24" i="8"/>
  <c r="L28" i="8" s="1"/>
  <c r="L32" i="8" s="1"/>
  <c r="K24" i="8"/>
  <c r="K28" i="8" s="1"/>
  <c r="K32" i="8" s="1"/>
  <c r="J24" i="8"/>
  <c r="I24" i="8"/>
  <c r="H24" i="8"/>
  <c r="H28" i="8" s="1"/>
  <c r="G24" i="8"/>
  <c r="F24" i="8"/>
  <c r="E24" i="8"/>
  <c r="D24" i="8"/>
  <c r="D28" i="8" s="1"/>
  <c r="D32" i="8" s="1"/>
  <c r="C24" i="8"/>
  <c r="C28" i="8" s="1"/>
  <c r="C32" i="8" s="1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Z99" i="7"/>
  <c r="M99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AA97" i="7"/>
  <c r="Z97" i="7"/>
  <c r="Y97" i="7"/>
  <c r="Y99" i="7" s="1"/>
  <c r="X97" i="7"/>
  <c r="X99" i="7" s="1"/>
  <c r="W97" i="7"/>
  <c r="V97" i="7"/>
  <c r="V99" i="7" s="1"/>
  <c r="U97" i="7"/>
  <c r="U99" i="7" s="1"/>
  <c r="T97" i="7"/>
  <c r="T99" i="7" s="1"/>
  <c r="S97" i="7"/>
  <c r="R97" i="7"/>
  <c r="R99" i="7" s="1"/>
  <c r="Q97" i="7"/>
  <c r="Q99" i="7" s="1"/>
  <c r="P97" i="7"/>
  <c r="P99" i="7" s="1"/>
  <c r="O97" i="7"/>
  <c r="N97" i="7"/>
  <c r="N99" i="7" s="1"/>
  <c r="M97" i="7"/>
  <c r="L97" i="7"/>
  <c r="L99" i="7" s="1"/>
  <c r="K97" i="7"/>
  <c r="J97" i="7"/>
  <c r="J99" i="7" s="1"/>
  <c r="I97" i="7"/>
  <c r="I99" i="7" s="1"/>
  <c r="H97" i="7"/>
  <c r="H99" i="7" s="1"/>
  <c r="G97" i="7"/>
  <c r="F97" i="7"/>
  <c r="F99" i="7" s="1"/>
  <c r="E97" i="7"/>
  <c r="E99" i="7" s="1"/>
  <c r="D97" i="7"/>
  <c r="D99" i="7" s="1"/>
  <c r="C97" i="7"/>
  <c r="B97" i="7"/>
  <c r="B99" i="7" s="1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Z71" i="7"/>
  <c r="Y71" i="7"/>
  <c r="V71" i="7"/>
  <c r="U71" i="7"/>
  <c r="R71" i="7"/>
  <c r="Q71" i="7"/>
  <c r="N71" i="7"/>
  <c r="M71" i="7"/>
  <c r="J71" i="7"/>
  <c r="I71" i="7"/>
  <c r="F71" i="7"/>
  <c r="E71" i="7"/>
  <c r="B71" i="7"/>
  <c r="Z69" i="7"/>
  <c r="Y69" i="7"/>
  <c r="V69" i="7"/>
  <c r="U69" i="7"/>
  <c r="R69" i="7"/>
  <c r="Q69" i="7"/>
  <c r="N69" i="7"/>
  <c r="M69" i="7"/>
  <c r="J69" i="7"/>
  <c r="I69" i="7"/>
  <c r="F69" i="7"/>
  <c r="E69" i="7"/>
  <c r="B69" i="7"/>
  <c r="Z67" i="7"/>
  <c r="Y67" i="7"/>
  <c r="V67" i="7"/>
  <c r="U67" i="7"/>
  <c r="R67" i="7"/>
  <c r="Q67" i="7"/>
  <c r="N67" i="7"/>
  <c r="M67" i="7"/>
  <c r="J67" i="7"/>
  <c r="I67" i="7"/>
  <c r="F67" i="7"/>
  <c r="E67" i="7"/>
  <c r="B67" i="7"/>
  <c r="AA64" i="7"/>
  <c r="AA72" i="7" s="1"/>
  <c r="Z64" i="7"/>
  <c r="Z72" i="7" s="1"/>
  <c r="Y64" i="7"/>
  <c r="Y72" i="7" s="1"/>
  <c r="X64" i="7"/>
  <c r="W64" i="7"/>
  <c r="V64" i="7"/>
  <c r="V72" i="7" s="1"/>
  <c r="U64" i="7"/>
  <c r="U72" i="7" s="1"/>
  <c r="T64" i="7"/>
  <c r="S64" i="7"/>
  <c r="R64" i="7"/>
  <c r="R72" i="7" s="1"/>
  <c r="Q64" i="7"/>
  <c r="Q72" i="7" s="1"/>
  <c r="P64" i="7"/>
  <c r="O64" i="7"/>
  <c r="N64" i="7"/>
  <c r="N72" i="7" s="1"/>
  <c r="M64" i="7"/>
  <c r="M72" i="7" s="1"/>
  <c r="L64" i="7"/>
  <c r="K64" i="7"/>
  <c r="K72" i="7" s="1"/>
  <c r="J64" i="7"/>
  <c r="J72" i="7" s="1"/>
  <c r="I64" i="7"/>
  <c r="I72" i="7" s="1"/>
  <c r="H64" i="7"/>
  <c r="G64" i="7"/>
  <c r="F64" i="7"/>
  <c r="F72" i="7" s="1"/>
  <c r="E64" i="7"/>
  <c r="E72" i="7" s="1"/>
  <c r="D64" i="7"/>
  <c r="C64" i="7"/>
  <c r="B64" i="7"/>
  <c r="B72" i="7" s="1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T28" i="7"/>
  <c r="T32" i="7" s="1"/>
  <c r="D28" i="7"/>
  <c r="D32" i="7" s="1"/>
  <c r="AA26" i="7"/>
  <c r="Z26" i="7"/>
  <c r="Y26" i="7"/>
  <c r="Y28" i="7" s="1"/>
  <c r="Y32" i="7" s="1"/>
  <c r="X26" i="7"/>
  <c r="W26" i="7"/>
  <c r="V26" i="7"/>
  <c r="U26" i="7"/>
  <c r="U28" i="7" s="1"/>
  <c r="U32" i="7" s="1"/>
  <c r="T26" i="7"/>
  <c r="S26" i="7"/>
  <c r="R26" i="7"/>
  <c r="Q26" i="7"/>
  <c r="P26" i="7"/>
  <c r="O26" i="7"/>
  <c r="N26" i="7"/>
  <c r="M26" i="7"/>
  <c r="L26" i="7"/>
  <c r="K26" i="7"/>
  <c r="J26" i="7"/>
  <c r="I26" i="7"/>
  <c r="I28" i="7" s="1"/>
  <c r="I32" i="7" s="1"/>
  <c r="H26" i="7"/>
  <c r="G26" i="7"/>
  <c r="F26" i="7"/>
  <c r="E26" i="7"/>
  <c r="E28" i="7" s="1"/>
  <c r="E32" i="7" s="1"/>
  <c r="D26" i="7"/>
  <c r="C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M28" i="7" s="1"/>
  <c r="M32" i="7" s="1"/>
  <c r="L25" i="7"/>
  <c r="K25" i="7"/>
  <c r="J25" i="7"/>
  <c r="I25" i="7"/>
  <c r="H25" i="7"/>
  <c r="G25" i="7"/>
  <c r="F25" i="7"/>
  <c r="E25" i="7"/>
  <c r="D25" i="7"/>
  <c r="C25" i="7"/>
  <c r="AA24" i="7"/>
  <c r="AA28" i="7" s="1"/>
  <c r="AA32" i="7" s="1"/>
  <c r="Z24" i="7"/>
  <c r="Y24" i="7"/>
  <c r="X24" i="7"/>
  <c r="X28" i="7" s="1"/>
  <c r="X32" i="7" s="1"/>
  <c r="W24" i="7"/>
  <c r="W28" i="7" s="1"/>
  <c r="W32" i="7" s="1"/>
  <c r="V24" i="7"/>
  <c r="U24" i="7"/>
  <c r="T24" i="7"/>
  <c r="S24" i="7"/>
  <c r="S28" i="7" s="1"/>
  <c r="S32" i="7" s="1"/>
  <c r="R24" i="7"/>
  <c r="Q24" i="7"/>
  <c r="Q28" i="7" s="1"/>
  <c r="Q32" i="7" s="1"/>
  <c r="P24" i="7"/>
  <c r="P28" i="7" s="1"/>
  <c r="P32" i="7" s="1"/>
  <c r="O24" i="7"/>
  <c r="O28" i="7" s="1"/>
  <c r="O32" i="7" s="1"/>
  <c r="N24" i="7"/>
  <c r="M24" i="7"/>
  <c r="L24" i="7"/>
  <c r="L28" i="7" s="1"/>
  <c r="L32" i="7" s="1"/>
  <c r="K24" i="7"/>
  <c r="K28" i="7" s="1"/>
  <c r="K32" i="7" s="1"/>
  <c r="J24" i="7"/>
  <c r="I24" i="7"/>
  <c r="H24" i="7"/>
  <c r="H28" i="7" s="1"/>
  <c r="H32" i="7" s="1"/>
  <c r="G24" i="7"/>
  <c r="G28" i="7" s="1"/>
  <c r="G32" i="7" s="1"/>
  <c r="F24" i="7"/>
  <c r="E24" i="7"/>
  <c r="D24" i="7"/>
  <c r="C24" i="7"/>
  <c r="C28" i="7" s="1"/>
  <c r="C32" i="7" s="1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C71" i="7" l="1"/>
  <c r="C69" i="7"/>
  <c r="C67" i="7"/>
  <c r="G71" i="7"/>
  <c r="G69" i="7"/>
  <c r="G67" i="7"/>
  <c r="O71" i="7"/>
  <c r="O69" i="7"/>
  <c r="O67" i="7"/>
  <c r="S71" i="7"/>
  <c r="S69" i="7"/>
  <c r="S67" i="7"/>
  <c r="W71" i="7"/>
  <c r="W69" i="7"/>
  <c r="W67" i="7"/>
  <c r="G68" i="7"/>
  <c r="O68" i="7"/>
  <c r="W68" i="7"/>
  <c r="C70" i="7"/>
  <c r="K70" i="7"/>
  <c r="S70" i="7"/>
  <c r="AA70" i="7"/>
  <c r="G72" i="7"/>
  <c r="O72" i="7"/>
  <c r="W72" i="7"/>
  <c r="D71" i="7"/>
  <c r="D69" i="7"/>
  <c r="D67" i="7"/>
  <c r="H71" i="7"/>
  <c r="H69" i="7"/>
  <c r="H67" i="7"/>
  <c r="L71" i="7"/>
  <c r="L69" i="7"/>
  <c r="L67" i="7"/>
  <c r="P71" i="7"/>
  <c r="P69" i="7"/>
  <c r="P67" i="7"/>
  <c r="T71" i="7"/>
  <c r="T69" i="7"/>
  <c r="T67" i="7"/>
  <c r="X71" i="7"/>
  <c r="X69" i="7"/>
  <c r="X67" i="7"/>
  <c r="H68" i="7"/>
  <c r="P68" i="7"/>
  <c r="X68" i="7"/>
  <c r="D70" i="7"/>
  <c r="L70" i="7"/>
  <c r="T70" i="7"/>
  <c r="H72" i="7"/>
  <c r="P72" i="7"/>
  <c r="X72" i="7"/>
  <c r="C68" i="7"/>
  <c r="K68" i="7"/>
  <c r="S68" i="7"/>
  <c r="AA68" i="7"/>
  <c r="G70" i="7"/>
  <c r="O70" i="7"/>
  <c r="W70" i="7"/>
  <c r="C72" i="7"/>
  <c r="S72" i="7"/>
  <c r="K71" i="7"/>
  <c r="K69" i="7"/>
  <c r="K67" i="7"/>
  <c r="AA71" i="7"/>
  <c r="AA69" i="7"/>
  <c r="AA67" i="7"/>
  <c r="F28" i="7"/>
  <c r="F32" i="7" s="1"/>
  <c r="J28" i="7"/>
  <c r="J32" i="7" s="1"/>
  <c r="N28" i="7"/>
  <c r="N32" i="7" s="1"/>
  <c r="R28" i="7"/>
  <c r="R32" i="7" s="1"/>
  <c r="V28" i="7"/>
  <c r="V32" i="7" s="1"/>
  <c r="Z28" i="7"/>
  <c r="Z32" i="7" s="1"/>
  <c r="D68" i="7"/>
  <c r="L68" i="7"/>
  <c r="T68" i="7"/>
  <c r="H70" i="7"/>
  <c r="P70" i="7"/>
  <c r="X70" i="7"/>
  <c r="D72" i="7"/>
  <c r="L72" i="7"/>
  <c r="T72" i="7"/>
  <c r="C99" i="7"/>
  <c r="G99" i="7"/>
  <c r="K99" i="7"/>
  <c r="O99" i="7"/>
  <c r="S99" i="7"/>
  <c r="V74" i="8"/>
  <c r="F28" i="8"/>
  <c r="F32" i="8" s="1"/>
  <c r="J28" i="8"/>
  <c r="J32" i="8" s="1"/>
  <c r="N28" i="8"/>
  <c r="N32" i="8" s="1"/>
  <c r="R28" i="8"/>
  <c r="R32" i="8" s="1"/>
  <c r="V28" i="8"/>
  <c r="V32" i="8" s="1"/>
  <c r="Z28" i="8"/>
  <c r="Z32" i="8" s="1"/>
  <c r="T74" i="9"/>
  <c r="E68" i="7"/>
  <c r="I68" i="7"/>
  <c r="I74" i="7" s="1"/>
  <c r="M68" i="7"/>
  <c r="M74" i="7" s="1"/>
  <c r="Q68" i="7"/>
  <c r="Q74" i="7" s="1"/>
  <c r="U68" i="7"/>
  <c r="Y68" i="7"/>
  <c r="Y74" i="7" s="1"/>
  <c r="E70" i="7"/>
  <c r="I70" i="7"/>
  <c r="M70" i="7"/>
  <c r="Q70" i="7"/>
  <c r="U70" i="7"/>
  <c r="Y70" i="7"/>
  <c r="W99" i="7"/>
  <c r="AA99" i="7"/>
  <c r="E32" i="8"/>
  <c r="M32" i="8"/>
  <c r="U32" i="8"/>
  <c r="D72" i="8"/>
  <c r="D71" i="8"/>
  <c r="D69" i="8"/>
  <c r="D67" i="8"/>
  <c r="H72" i="8"/>
  <c r="H71" i="8"/>
  <c r="H69" i="8"/>
  <c r="H67" i="8"/>
  <c r="L72" i="8"/>
  <c r="L71" i="8"/>
  <c r="L69" i="8"/>
  <c r="L67" i="8"/>
  <c r="P72" i="8"/>
  <c r="P71" i="8"/>
  <c r="P69" i="8"/>
  <c r="P67" i="8"/>
  <c r="T72" i="8"/>
  <c r="T71" i="8"/>
  <c r="T69" i="8"/>
  <c r="T67" i="8"/>
  <c r="X72" i="8"/>
  <c r="X71" i="8"/>
  <c r="X69" i="8"/>
  <c r="X67" i="8"/>
  <c r="P68" i="8"/>
  <c r="D70" i="8"/>
  <c r="T70" i="8"/>
  <c r="B68" i="7"/>
  <c r="F68" i="7"/>
  <c r="F74" i="7" s="1"/>
  <c r="J68" i="7"/>
  <c r="J74" i="7" s="1"/>
  <c r="N68" i="7"/>
  <c r="N74" i="7" s="1"/>
  <c r="R68" i="7"/>
  <c r="R74" i="7" s="1"/>
  <c r="V68" i="7"/>
  <c r="V74" i="7" s="1"/>
  <c r="Z68" i="7"/>
  <c r="Z74" i="7" s="1"/>
  <c r="B70" i="7"/>
  <c r="B74" i="7" s="1"/>
  <c r="F70" i="7"/>
  <c r="J70" i="7"/>
  <c r="N70" i="7"/>
  <c r="R70" i="7"/>
  <c r="V70" i="7"/>
  <c r="Z70" i="7"/>
  <c r="C67" i="8"/>
  <c r="G67" i="8"/>
  <c r="K67" i="8"/>
  <c r="K74" i="8" s="1"/>
  <c r="O67" i="8"/>
  <c r="S67" i="8"/>
  <c r="W67" i="8"/>
  <c r="AA67" i="8"/>
  <c r="AA74" i="8" s="1"/>
  <c r="E68" i="8"/>
  <c r="I68" i="8"/>
  <c r="I74" i="8" s="1"/>
  <c r="M68" i="8"/>
  <c r="Q68" i="8"/>
  <c r="Q74" i="8" s="1"/>
  <c r="U68" i="8"/>
  <c r="U74" i="8" s="1"/>
  <c r="Y68" i="8"/>
  <c r="Y74" i="8" s="1"/>
  <c r="C69" i="8"/>
  <c r="G69" i="8"/>
  <c r="K69" i="8"/>
  <c r="O69" i="8"/>
  <c r="S69" i="8"/>
  <c r="W69" i="8"/>
  <c r="AA69" i="8"/>
  <c r="E70" i="8"/>
  <c r="E74" i="8" s="1"/>
  <c r="I70" i="8"/>
  <c r="M70" i="8"/>
  <c r="M74" i="8" s="1"/>
  <c r="Q70" i="8"/>
  <c r="U70" i="8"/>
  <c r="Y70" i="8"/>
  <c r="C71" i="8"/>
  <c r="G71" i="8"/>
  <c r="K71" i="8"/>
  <c r="O71" i="8"/>
  <c r="S71" i="8"/>
  <c r="W71" i="8"/>
  <c r="AA71" i="8"/>
  <c r="G72" i="8"/>
  <c r="O72" i="8"/>
  <c r="W72" i="8"/>
  <c r="E28" i="9"/>
  <c r="E32" i="9" s="1"/>
  <c r="I28" i="9"/>
  <c r="I32" i="9" s="1"/>
  <c r="M28" i="9"/>
  <c r="M32" i="9" s="1"/>
  <c r="Q28" i="9"/>
  <c r="Q32" i="9" s="1"/>
  <c r="U28" i="9"/>
  <c r="U32" i="9" s="1"/>
  <c r="Y28" i="9"/>
  <c r="Y32" i="9" s="1"/>
  <c r="C68" i="9"/>
  <c r="K68" i="9"/>
  <c r="S68" i="9"/>
  <c r="AA68" i="9"/>
  <c r="B68" i="8"/>
  <c r="B74" i="8" s="1"/>
  <c r="F68" i="8"/>
  <c r="F74" i="8" s="1"/>
  <c r="J68" i="8"/>
  <c r="J74" i="8" s="1"/>
  <c r="N68" i="8"/>
  <c r="N74" i="8" s="1"/>
  <c r="R68" i="8"/>
  <c r="R74" i="8" s="1"/>
  <c r="V68" i="8"/>
  <c r="Z68" i="8"/>
  <c r="Z74" i="8" s="1"/>
  <c r="B70" i="8"/>
  <c r="J70" i="8"/>
  <c r="R70" i="8"/>
  <c r="Z70" i="8"/>
  <c r="B99" i="8"/>
  <c r="F99" i="8"/>
  <c r="J99" i="8"/>
  <c r="N99" i="8"/>
  <c r="R99" i="8"/>
  <c r="V99" i="8"/>
  <c r="Z99" i="8"/>
  <c r="B71" i="9"/>
  <c r="B69" i="9"/>
  <c r="B67" i="9"/>
  <c r="B74" i="9" s="1"/>
  <c r="F71" i="9"/>
  <c r="F69" i="9"/>
  <c r="F67" i="9"/>
  <c r="J71" i="9"/>
  <c r="J69" i="9"/>
  <c r="J67" i="9"/>
  <c r="N71" i="9"/>
  <c r="N69" i="9"/>
  <c r="N67" i="9"/>
  <c r="R71" i="9"/>
  <c r="R69" i="9"/>
  <c r="R67" i="9"/>
  <c r="V71" i="9"/>
  <c r="V69" i="9"/>
  <c r="V67" i="9"/>
  <c r="Z71" i="9"/>
  <c r="Z69" i="9"/>
  <c r="Z67" i="9"/>
  <c r="F68" i="9"/>
  <c r="N68" i="9"/>
  <c r="V68" i="9"/>
  <c r="B70" i="9"/>
  <c r="J70" i="9"/>
  <c r="R70" i="9"/>
  <c r="Z70" i="9"/>
  <c r="F72" i="9"/>
  <c r="N72" i="9"/>
  <c r="V72" i="9"/>
  <c r="C68" i="8"/>
  <c r="G68" i="8"/>
  <c r="K68" i="8"/>
  <c r="O68" i="8"/>
  <c r="S68" i="8"/>
  <c r="W68" i="8"/>
  <c r="AA68" i="8"/>
  <c r="C70" i="8"/>
  <c r="K70" i="8"/>
  <c r="S70" i="8"/>
  <c r="AA70" i="8"/>
  <c r="C71" i="9"/>
  <c r="C69" i="9"/>
  <c r="C67" i="9"/>
  <c r="G71" i="9"/>
  <c r="G69" i="9"/>
  <c r="G67" i="9"/>
  <c r="K71" i="9"/>
  <c r="K69" i="9"/>
  <c r="K67" i="9"/>
  <c r="K74" i="9" s="1"/>
  <c r="O71" i="9"/>
  <c r="O69" i="9"/>
  <c r="O67" i="9"/>
  <c r="S71" i="9"/>
  <c r="S69" i="9"/>
  <c r="S67" i="9"/>
  <c r="W71" i="9"/>
  <c r="W69" i="9"/>
  <c r="W67" i="9"/>
  <c r="AA71" i="9"/>
  <c r="AA69" i="9"/>
  <c r="AA67" i="9"/>
  <c r="AA74" i="9" s="1"/>
  <c r="G68" i="9"/>
  <c r="O68" i="9"/>
  <c r="W68" i="9"/>
  <c r="C70" i="9"/>
  <c r="K70" i="9"/>
  <c r="S70" i="9"/>
  <c r="AA70" i="9"/>
  <c r="G72" i="9"/>
  <c r="O72" i="9"/>
  <c r="W72" i="9"/>
  <c r="D68" i="9"/>
  <c r="D74" i="9" s="1"/>
  <c r="H68" i="9"/>
  <c r="H74" i="9" s="1"/>
  <c r="L68" i="9"/>
  <c r="L74" i="9" s="1"/>
  <c r="P68" i="9"/>
  <c r="T68" i="9"/>
  <c r="X68" i="9"/>
  <c r="X74" i="9" s="1"/>
  <c r="D70" i="9"/>
  <c r="H70" i="9"/>
  <c r="L70" i="9"/>
  <c r="P70" i="9"/>
  <c r="T70" i="9"/>
  <c r="X70" i="9"/>
  <c r="E68" i="9"/>
  <c r="E74" i="9" s="1"/>
  <c r="I68" i="9"/>
  <c r="I74" i="9" s="1"/>
  <c r="M68" i="9"/>
  <c r="Q68" i="9"/>
  <c r="Q74" i="9" s="1"/>
  <c r="U68" i="9"/>
  <c r="U74" i="9" s="1"/>
  <c r="Y68" i="9"/>
  <c r="Y74" i="9" s="1"/>
  <c r="E70" i="9"/>
  <c r="I70" i="9"/>
  <c r="M70" i="9"/>
  <c r="Q70" i="9"/>
  <c r="U70" i="9"/>
  <c r="Y70" i="9"/>
  <c r="O74" i="7" l="1"/>
  <c r="O74" i="9"/>
  <c r="V74" i="9"/>
  <c r="F74" i="9"/>
  <c r="W74" i="8"/>
  <c r="G74" i="8"/>
  <c r="T74" i="7"/>
  <c r="D74" i="7"/>
  <c r="S74" i="7"/>
  <c r="C74" i="9"/>
  <c r="Z74" i="9"/>
  <c r="J74" i="9"/>
  <c r="S74" i="8"/>
  <c r="C74" i="8"/>
  <c r="K74" i="7"/>
  <c r="X74" i="7"/>
  <c r="H74" i="7"/>
  <c r="W74" i="7"/>
  <c r="C74" i="7"/>
  <c r="R74" i="9"/>
  <c r="P74" i="7"/>
  <c r="P74" i="9"/>
  <c r="S74" i="9"/>
  <c r="M74" i="9"/>
  <c r="W74" i="9"/>
  <c r="G74" i="9"/>
  <c r="N74" i="9"/>
  <c r="O74" i="8"/>
  <c r="X74" i="8"/>
  <c r="T74" i="8"/>
  <c r="P74" i="8"/>
  <c r="L74" i="8"/>
  <c r="H74" i="8"/>
  <c r="D74" i="8"/>
  <c r="U74" i="7"/>
  <c r="E74" i="7"/>
  <c r="AA74" i="7"/>
  <c r="L74" i="7"/>
  <c r="G74" i="7"/>
</calcChain>
</file>

<file path=xl/sharedStrings.xml><?xml version="1.0" encoding="utf-8"?>
<sst xmlns="http://schemas.openxmlformats.org/spreadsheetml/2006/main" count="1660" uniqueCount="104">
  <si>
    <t>10 year projection</t>
  </si>
  <si>
    <t>25 year projection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</si>
  <si>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</si>
  <si>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</si>
  <si>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</si>
  <si>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</si>
  <si>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</si>
  <si>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</si>
  <si>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</si>
  <si>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</si>
  <si>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</si>
  <si>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</si>
  <si>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</si>
  <si>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</si>
  <si>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</si>
  <si>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</si>
  <si>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</si>
  <si>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</si>
  <si>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</si>
  <si>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</si>
  <si>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</si>
  <si>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</si>
  <si>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</si>
  <si>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</si>
  <si>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</si>
  <si>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</si>
  <si>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</si>
  <si>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</si>
  <si>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-2019</t>
  </si>
  <si>
    <t>-2020</t>
  </si>
  <si>
    <t>-2021</t>
  </si>
  <si>
    <t>-2022</t>
  </si>
  <si>
    <t>-2023</t>
  </si>
  <si>
    <t>-2024</t>
  </si>
  <si>
    <t>-2025</t>
  </si>
  <si>
    <t>-2026</t>
  </si>
  <si>
    <t>-2027</t>
  </si>
  <si>
    <t>-2028</t>
  </si>
  <si>
    <t>-2029</t>
  </si>
  <si>
    <t>-2030</t>
  </si>
  <si>
    <t>-2031</t>
  </si>
  <si>
    <t>-2032</t>
  </si>
  <si>
    <t>-2033</t>
  </si>
  <si>
    <t>-2034</t>
  </si>
  <si>
    <t>-2035</t>
  </si>
  <si>
    <t>-2036</t>
  </si>
  <si>
    <t>-2037</t>
  </si>
  <si>
    <t>-2038</t>
  </si>
  <si>
    <t>-2039</t>
  </si>
  <si>
    <t>-2040</t>
  </si>
  <si>
    <t>-2041</t>
  </si>
  <si>
    <t>-2042</t>
  </si>
  <si>
    <t>-2043</t>
  </si>
  <si>
    <t>————</t>
  </si>
  <si>
    <t>Population at start</t>
  </si>
  <si>
    <t xml:space="preserve">  Births</t>
  </si>
  <si>
    <t xml:space="preserve">  Deaths</t>
  </si>
  <si>
    <t xml:space="preserve">  Natural change</t>
  </si>
  <si>
    <t xml:space="preserve">  International migration inflows</t>
  </si>
  <si>
    <t xml:space="preserve">  International migration outflows</t>
  </si>
  <si>
    <t xml:space="preserve">  Net international migration</t>
  </si>
  <si>
    <t xml:space="preserve">  Net cross border migration</t>
  </si>
  <si>
    <t xml:space="preserve">  Net migration</t>
  </si>
  <si>
    <t xml:space="preserve">  Total change</t>
  </si>
  <si>
    <t>Population at end</t>
  </si>
  <si>
    <t>Total fertility rate (TFR)</t>
  </si>
  <si>
    <t>Ages</t>
  </si>
  <si>
    <t>0-14</t>
  </si>
  <si>
    <t>15-29</t>
  </si>
  <si>
    <t>30-44</t>
  </si>
  <si>
    <t>45-59</t>
  </si>
  <si>
    <t>60-74</t>
  </si>
  <si>
    <t>75 &amp; over</t>
  </si>
  <si>
    <t>All ages</t>
  </si>
  <si>
    <t>Percentages</t>
  </si>
  <si>
    <t>Children, working age population, pensionable age population* and dependency ratios</t>
  </si>
  <si>
    <t>Children</t>
  </si>
  <si>
    <t>Working age</t>
  </si>
  <si>
    <t>Pension age</t>
  </si>
  <si>
    <t>Dependants per 1,000 persons of working age</t>
  </si>
  <si>
    <t>Total</t>
  </si>
  <si>
    <t>Components of change (mid-year to mid-year)</t>
  </si>
  <si>
    <t xml:space="preserve">  Net internal migration</t>
  </si>
  <si>
    <t xml:space="preserve">  Rest of UK migration inflows</t>
  </si>
  <si>
    <t xml:space="preserve">  Rest of UK migration outflows</t>
  </si>
  <si>
    <t>Annual Percentage Change</t>
  </si>
  <si>
    <t>Percentage change from 2018</t>
  </si>
  <si>
    <t>Life Expectancy</t>
  </si>
  <si>
    <t xml:space="preserve">   Males</t>
  </si>
  <si>
    <t xml:space="preserve">   Females</t>
  </si>
  <si>
    <t>Population</t>
  </si>
  <si>
    <t>16-64</t>
  </si>
  <si>
    <t>65 &amp; Over</t>
  </si>
  <si>
    <t xml:space="preserve">  Other changes</t>
  </si>
  <si>
    <t xml:space="preserve">Life expectancy at birth </t>
  </si>
  <si>
    <t xml:space="preserve">Projected population at last birthday </t>
  </si>
  <si>
    <t xml:space="preserve">Total fertility rate and life expectancy at birth </t>
  </si>
  <si>
    <t xml:space="preserve">  Internal migration inflows</t>
  </si>
  <si>
    <t xml:space="preserve">  Internal migration outflows</t>
  </si>
  <si>
    <t>Population Projections for Scottish Areas (2018-based)</t>
  </si>
  <si>
    <t>Summary table for Clydeplan (S11000004), Persons</t>
  </si>
  <si>
    <t>© Crown Copyright 2020</t>
  </si>
  <si>
    <t>Summary table for Clydeplan (S11000004), Females</t>
  </si>
  <si>
    <t>Summary table for Clydeplan (S11000004),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</si>
</sst>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_)"/>
    <numFmt numFmtId="165" formatCode="0.00_)"/>
    <numFmt numFmtId="166" formatCode="#,##0_);\(#,##0\)"/>
    <numFmt numFmtId="167" formatCode="0.0"/>
    <numFmt numFmtId="168" formatCode="0.0_)"/>
    <numFmt numFmtId="169" formatCode="0.0%"/>
    <numFmt numFmtId="170" formatCode=";;;"/>
    <numFmt numFmtId="171" formatCode="#,##0_);\-#,##0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2" borderId="0" xfId="0" applyNumberFormat="1" applyFont="1" applyFill="1" applyAlignment="1">
      <alignment horizontal="centerContinuous"/>
    </xf>
    <xf numFmtId="164" fontId="2" fillId="2" borderId="1" xfId="0" applyNumberFormat="1" applyFont="1" applyFill="1" applyBorder="1" applyAlignment="1">
      <alignment horizontal="fill"/>
    </xf>
    <xf numFmtId="165" fontId="2" fillId="2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167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4" fillId="2" borderId="0" xfId="0" applyNumberFormat="1" applyFont="1" applyFill="1"/>
    <xf numFmtId="164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 applyAlignment="1">
      <alignment horizontal="fill"/>
    </xf>
    <xf numFmtId="165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centerContinuous"/>
    </xf>
    <xf numFmtId="168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/>
    <xf numFmtId="168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left" wrapText="1"/>
    </xf>
    <xf numFmtId="0" fontId="5" fillId="2" borderId="1" xfId="0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 vertical="top"/>
    </xf>
    <xf numFmtId="166" fontId="2" fillId="2" borderId="1" xfId="0" applyNumberFormat="1" applyFont="1" applyFill="1" applyBorder="1" applyAlignment="1">
      <alignment horizontal="centerContinuous"/>
    </xf>
    <xf numFmtId="164" fontId="1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/>
    <xf numFmtId="164" fontId="2" fillId="2" borderId="0" xfId="0" applyNumberFormat="1" applyFont="1" applyFill="1" applyAlignment="1">
      <alignment horizontal="right" vertical="center"/>
    </xf>
    <xf numFmtId="166" fontId="1" fillId="2" borderId="1" xfId="0" applyNumberFormat="1" applyFont="1" applyFill="1" applyBorder="1"/>
    <xf numFmtId="166" fontId="2" fillId="2" borderId="1" xfId="0" applyNumberFormat="1" applyFont="1" applyFill="1" applyBorder="1"/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wrapText="1"/>
    </xf>
    <xf numFmtId="164" fontId="1" fillId="2" borderId="0" xfId="0" applyNumberFormat="1" applyFont="1" applyFill="1"/>
    <xf numFmtId="169" fontId="2" fillId="2" borderId="0" xfId="0" applyNumberFormat="1" applyFont="1" applyFill="1" applyAlignment="1">
      <alignment horizontal="right"/>
    </xf>
    <xf numFmtId="16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fill"/>
    </xf>
    <xf numFmtId="170" fontId="1" fillId="2" borderId="0" xfId="0" applyNumberFormat="1" applyFont="1" applyFill="1" applyAlignment="1">
      <alignment horizontal="left"/>
    </xf>
    <xf numFmtId="170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70" fontId="2" fillId="2" borderId="0" xfId="0" applyNumberFormat="1" applyFont="1" applyFill="1"/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Continuous"/>
    </xf>
    <xf numFmtId="164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/>
    <xf numFmtId="168" fontId="2" fillId="2" borderId="2" xfId="0" applyNumberFormat="1" applyFont="1" applyFill="1" applyBorder="1"/>
    <xf numFmtId="0" fontId="4" fillId="2" borderId="0" xfId="0" applyFont="1" applyFill="1"/>
    <xf numFmtId="164" fontId="2" fillId="2" borderId="1" xfId="0" applyNumberFormat="1" applyFont="1" applyFill="1" applyBorder="1" applyAlignment="1">
      <alignment horizontal="right" vertical="top"/>
    </xf>
    <xf numFmtId="168" fontId="2" fillId="2" borderId="1" xfId="0" applyNumberFormat="1" applyFont="1" applyFill="1" applyBorder="1" applyAlignment="1">
      <alignment vertical="top"/>
    </xf>
    <xf numFmtId="168" fontId="2" fillId="2" borderId="0" xfId="0" applyNumberFormat="1" applyFont="1" applyFill="1" applyAlignment="1">
      <alignment vertical="top"/>
    </xf>
    <xf numFmtId="0" fontId="2" fillId="2" borderId="2" xfId="0" applyFont="1" applyFill="1" applyBorder="1"/>
    <xf numFmtId="0" fontId="2" fillId="2" borderId="0" xfId="0" applyFont="1" applyFill="1"/>
    <xf numFmtId="164" fontId="3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fill"/>
    </xf>
    <xf numFmtId="164" fontId="1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167" fontId="1" fillId="3" borderId="0" xfId="0" applyNumberFormat="1" applyFont="1" applyFill="1" applyAlignment="1">
      <alignment horizontal="right"/>
    </xf>
    <xf numFmtId="168" fontId="1" fillId="3" borderId="1" xfId="0" applyNumberFormat="1" applyFont="1" applyFill="1" applyBorder="1"/>
    <xf numFmtId="168" fontId="1" fillId="3" borderId="2" xfId="0" applyNumberFormat="1" applyFont="1" applyFill="1" applyBorder="1"/>
    <xf numFmtId="164" fontId="1" fillId="3" borderId="0" xfId="0" applyNumberFormat="1" applyFont="1" applyFill="1"/>
    <xf numFmtId="168" fontId="1" fillId="3" borderId="1" xfId="0" applyNumberFormat="1" applyFont="1" applyFill="1" applyBorder="1" applyAlignment="1">
      <alignment vertical="top"/>
    </xf>
    <xf numFmtId="168" fontId="1" fillId="3" borderId="0" xfId="0" applyNumberFormat="1" applyFont="1" applyFill="1" applyAlignment="1">
      <alignment vertical="top"/>
    </xf>
    <xf numFmtId="166" fontId="1" fillId="3" borderId="0" xfId="0" applyNumberFormat="1" applyFont="1" applyFill="1" applyAlignment="1">
      <alignment horizontal="centerContinuous"/>
    </xf>
    <xf numFmtId="166" fontId="1" fillId="3" borderId="0" xfId="0" applyNumberFormat="1" applyFont="1" applyFill="1"/>
    <xf numFmtId="168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fill"/>
    </xf>
    <xf numFmtId="171" fontId="1" fillId="3" borderId="0" xfId="0" applyNumberFormat="1" applyFont="1" applyFill="1" applyAlignment="1">
      <alignment horizontal="right"/>
    </xf>
    <xf numFmtId="169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1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7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14"/>
  <sheetViews>
    <sheetView showGridLines="0" tabSelected="1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100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1831201</v>
      </c>
      <c r="D10" s="76">
        <v>1836104</v>
      </c>
      <c r="E10" s="76">
        <v>1840196</v>
      </c>
      <c r="F10" s="76">
        <v>1843906</v>
      </c>
      <c r="G10" s="76">
        <v>1847256</v>
      </c>
      <c r="H10" s="76">
        <v>1850312</v>
      </c>
      <c r="I10" s="76">
        <v>1853235</v>
      </c>
      <c r="J10" s="76">
        <v>1856087</v>
      </c>
      <c r="K10" s="76">
        <v>1858865</v>
      </c>
      <c r="L10" s="63">
        <v>1861559</v>
      </c>
      <c r="M10" s="76">
        <v>1864125</v>
      </c>
      <c r="N10" s="76">
        <v>1866494</v>
      </c>
      <c r="O10" s="76">
        <v>1868829</v>
      </c>
      <c r="P10" s="76">
        <v>1870942</v>
      </c>
      <c r="Q10" s="76">
        <v>1872958</v>
      </c>
      <c r="R10" s="76">
        <v>1874725</v>
      </c>
      <c r="S10" s="76">
        <v>1876284</v>
      </c>
      <c r="T10" s="76">
        <v>1877689</v>
      </c>
      <c r="U10" s="76">
        <v>1878896</v>
      </c>
      <c r="V10" s="76">
        <v>1879970</v>
      </c>
      <c r="W10" s="76">
        <v>1880897</v>
      </c>
      <c r="X10" s="76">
        <v>1881643</v>
      </c>
      <c r="Y10" s="76">
        <v>1882193</v>
      </c>
      <c r="Z10" s="76">
        <v>1882580</v>
      </c>
      <c r="AA10" s="63">
        <v>1882801</v>
      </c>
    </row>
    <row r="11" spans="1:27" ht="12.75" customHeight="1" x14ac:dyDescent="0.3">
      <c r="A11" s="6" t="s">
        <v>55</v>
      </c>
      <c r="B11" s="25"/>
      <c r="C11" s="76">
        <v>17769</v>
      </c>
      <c r="D11" s="76">
        <v>18006</v>
      </c>
      <c r="E11" s="76">
        <v>17996</v>
      </c>
      <c r="F11" s="76">
        <v>17942</v>
      </c>
      <c r="G11" s="76">
        <v>17922</v>
      </c>
      <c r="H11" s="76">
        <v>17942</v>
      </c>
      <c r="I11" s="76">
        <v>17919</v>
      </c>
      <c r="J11" s="76">
        <v>17896</v>
      </c>
      <c r="K11" s="76">
        <v>17836</v>
      </c>
      <c r="L11" s="63">
        <v>17779</v>
      </c>
      <c r="M11" s="76">
        <v>17726</v>
      </c>
      <c r="N11" s="76">
        <v>17686</v>
      </c>
      <c r="O11" s="76">
        <v>17628</v>
      </c>
      <c r="P11" s="76">
        <v>17591</v>
      </c>
      <c r="Q11" s="76">
        <v>17568</v>
      </c>
      <c r="R11" s="76">
        <v>17542</v>
      </c>
      <c r="S11" s="76">
        <v>17532</v>
      </c>
      <c r="T11" s="76">
        <v>17562</v>
      </c>
      <c r="U11" s="76">
        <v>17603</v>
      </c>
      <c r="V11" s="76">
        <v>17663</v>
      </c>
      <c r="W11" s="76">
        <v>17718</v>
      </c>
      <c r="X11" s="76">
        <v>17772</v>
      </c>
      <c r="Y11" s="76">
        <v>17795</v>
      </c>
      <c r="Z11" s="76">
        <v>17811</v>
      </c>
      <c r="AA11" s="63">
        <v>17799</v>
      </c>
    </row>
    <row r="12" spans="1:27" ht="12.75" customHeight="1" x14ac:dyDescent="0.3">
      <c r="A12" s="6" t="s">
        <v>56</v>
      </c>
      <c r="B12" s="25"/>
      <c r="C12" s="76">
        <v>19480</v>
      </c>
      <c r="D12" s="76">
        <v>20167</v>
      </c>
      <c r="E12" s="76">
        <v>20271</v>
      </c>
      <c r="F12" s="76">
        <v>20367</v>
      </c>
      <c r="G12" s="76">
        <v>20487</v>
      </c>
      <c r="H12" s="76">
        <v>20551</v>
      </c>
      <c r="I12" s="76">
        <v>20657</v>
      </c>
      <c r="J12" s="76">
        <v>20774</v>
      </c>
      <c r="K12" s="76">
        <v>20885</v>
      </c>
      <c r="L12" s="63">
        <v>20971</v>
      </c>
      <c r="M12" s="76">
        <v>21097</v>
      </c>
      <c r="N12" s="76">
        <v>21115</v>
      </c>
      <c r="O12" s="76">
        <v>21296</v>
      </c>
      <c r="P12" s="76">
        <v>21344</v>
      </c>
      <c r="Q12" s="76">
        <v>21562</v>
      </c>
      <c r="R12" s="76">
        <v>21727</v>
      </c>
      <c r="S12" s="76">
        <v>21824</v>
      </c>
      <c r="T12" s="76">
        <v>22002</v>
      </c>
      <c r="U12" s="76">
        <v>22161</v>
      </c>
      <c r="V12" s="76">
        <v>22292</v>
      </c>
      <c r="W12" s="76">
        <v>22505</v>
      </c>
      <c r="X12" s="76">
        <v>22703</v>
      </c>
      <c r="Y12" s="76">
        <v>22862</v>
      </c>
      <c r="Z12" s="76">
        <v>23036</v>
      </c>
      <c r="AA12" s="63">
        <v>23232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-1711</v>
      </c>
      <c r="D14" s="76">
        <f t="shared" ref="D14:AA14" si="0">D11-D12</f>
        <v>-2161</v>
      </c>
      <c r="E14" s="76">
        <f t="shared" si="0"/>
        <v>-2275</v>
      </c>
      <c r="F14" s="76">
        <f t="shared" si="0"/>
        <v>-2425</v>
      </c>
      <c r="G14" s="76">
        <f t="shared" si="0"/>
        <v>-2565</v>
      </c>
      <c r="H14" s="76">
        <f t="shared" si="0"/>
        <v>-2609</v>
      </c>
      <c r="I14" s="76">
        <f t="shared" si="0"/>
        <v>-2738</v>
      </c>
      <c r="J14" s="76">
        <f t="shared" si="0"/>
        <v>-2878</v>
      </c>
      <c r="K14" s="76">
        <f t="shared" si="0"/>
        <v>-3049</v>
      </c>
      <c r="L14" s="63">
        <f t="shared" si="0"/>
        <v>-3192</v>
      </c>
      <c r="M14" s="76">
        <f t="shared" si="0"/>
        <v>-3371</v>
      </c>
      <c r="N14" s="76">
        <f t="shared" si="0"/>
        <v>-3429</v>
      </c>
      <c r="O14" s="76">
        <f t="shared" si="0"/>
        <v>-3668</v>
      </c>
      <c r="P14" s="76">
        <f t="shared" si="0"/>
        <v>-3753</v>
      </c>
      <c r="Q14" s="76">
        <f t="shared" si="0"/>
        <v>-3994</v>
      </c>
      <c r="R14" s="76">
        <f t="shared" si="0"/>
        <v>-4185</v>
      </c>
      <c r="S14" s="76">
        <f t="shared" si="0"/>
        <v>-4292</v>
      </c>
      <c r="T14" s="76">
        <f t="shared" si="0"/>
        <v>-4440</v>
      </c>
      <c r="U14" s="76">
        <f t="shared" si="0"/>
        <v>-4558</v>
      </c>
      <c r="V14" s="76">
        <f t="shared" si="0"/>
        <v>-4629</v>
      </c>
      <c r="W14" s="76">
        <f t="shared" si="0"/>
        <v>-4787</v>
      </c>
      <c r="X14" s="76">
        <f t="shared" si="0"/>
        <v>-4931</v>
      </c>
      <c r="Y14" s="76">
        <f t="shared" si="0"/>
        <v>-5067</v>
      </c>
      <c r="Z14" s="76">
        <f t="shared" si="0"/>
        <v>-5225</v>
      </c>
      <c r="AA14" s="63">
        <f t="shared" si="0"/>
        <v>-5433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11490</v>
      </c>
      <c r="D16" s="76">
        <v>11135</v>
      </c>
      <c r="E16" s="76">
        <v>10701</v>
      </c>
      <c r="F16" s="76">
        <v>10611</v>
      </c>
      <c r="G16" s="76">
        <v>10535</v>
      </c>
      <c r="H16" s="76">
        <v>10528</v>
      </c>
      <c r="I16" s="76">
        <v>10544</v>
      </c>
      <c r="J16" s="76">
        <v>10544</v>
      </c>
      <c r="K16" s="76">
        <v>10544</v>
      </c>
      <c r="L16" s="63">
        <v>10544</v>
      </c>
      <c r="M16" s="76">
        <v>10544</v>
      </c>
      <c r="N16" s="76">
        <v>10544</v>
      </c>
      <c r="O16" s="76">
        <v>10544</v>
      </c>
      <c r="P16" s="76">
        <v>10544</v>
      </c>
      <c r="Q16" s="76">
        <v>10544</v>
      </c>
      <c r="R16" s="76">
        <v>10544</v>
      </c>
      <c r="S16" s="76">
        <v>10544</v>
      </c>
      <c r="T16" s="76">
        <v>10544</v>
      </c>
      <c r="U16" s="76">
        <v>10544</v>
      </c>
      <c r="V16" s="76">
        <v>10544</v>
      </c>
      <c r="W16" s="76">
        <v>10544</v>
      </c>
      <c r="X16" s="76">
        <v>10544</v>
      </c>
      <c r="Y16" s="76">
        <v>10544</v>
      </c>
      <c r="Z16" s="76">
        <v>10544</v>
      </c>
      <c r="AA16" s="63">
        <v>10544</v>
      </c>
    </row>
    <row r="17" spans="1:27" ht="12.75" customHeight="1" x14ac:dyDescent="0.3">
      <c r="A17" s="81" t="s">
        <v>83</v>
      </c>
      <c r="B17" s="81"/>
      <c r="C17" s="76">
        <v>11159</v>
      </c>
      <c r="D17" s="76">
        <v>11113</v>
      </c>
      <c r="E17" s="76">
        <v>11071</v>
      </c>
      <c r="F17" s="76">
        <v>11028</v>
      </c>
      <c r="G17" s="76">
        <v>11003</v>
      </c>
      <c r="H17" s="76">
        <v>10963</v>
      </c>
      <c r="I17" s="76">
        <v>10948</v>
      </c>
      <c r="J17" s="76">
        <v>10921</v>
      </c>
      <c r="K17" s="76">
        <v>10920</v>
      </c>
      <c r="L17" s="63">
        <v>10924</v>
      </c>
      <c r="M17" s="76">
        <v>10916</v>
      </c>
      <c r="N17" s="76">
        <v>10910</v>
      </c>
      <c r="O17" s="76">
        <v>10927</v>
      </c>
      <c r="P17" s="76">
        <v>10911</v>
      </c>
      <c r="Q17" s="76">
        <v>10903</v>
      </c>
      <c r="R17" s="76">
        <v>10891</v>
      </c>
      <c r="S17" s="76">
        <v>10870</v>
      </c>
      <c r="T17" s="76">
        <v>10858</v>
      </c>
      <c r="U17" s="76">
        <v>10815</v>
      </c>
      <c r="V17" s="76">
        <v>10783</v>
      </c>
      <c r="W17" s="76">
        <v>10754</v>
      </c>
      <c r="X17" s="76">
        <v>10730</v>
      </c>
      <c r="Y17" s="76">
        <v>10706</v>
      </c>
      <c r="Z17" s="76">
        <v>10677</v>
      </c>
      <c r="AA17" s="63">
        <v>10656</v>
      </c>
    </row>
    <row r="18" spans="1:27" ht="12.75" customHeight="1" x14ac:dyDescent="0.3">
      <c r="A18" s="6" t="s">
        <v>97</v>
      </c>
      <c r="B18" s="6"/>
      <c r="C18" s="76">
        <v>15128</v>
      </c>
      <c r="D18" s="76">
        <v>15076</v>
      </c>
      <c r="E18" s="76">
        <v>15002</v>
      </c>
      <c r="F18" s="76">
        <v>14918</v>
      </c>
      <c r="G18" s="76">
        <v>14872</v>
      </c>
      <c r="H18" s="76">
        <v>14708</v>
      </c>
      <c r="I18" s="76">
        <v>14712</v>
      </c>
      <c r="J18" s="76">
        <v>14730</v>
      </c>
      <c r="K18" s="76">
        <v>14759</v>
      </c>
      <c r="L18" s="63">
        <v>14734</v>
      </c>
      <c r="M18" s="76">
        <v>14733</v>
      </c>
      <c r="N18" s="76">
        <v>14763</v>
      </c>
      <c r="O18" s="76">
        <v>14752</v>
      </c>
      <c r="P18" s="76">
        <v>14737</v>
      </c>
      <c r="Q18" s="76">
        <v>14719</v>
      </c>
      <c r="R18" s="76">
        <v>14700</v>
      </c>
      <c r="S18" s="76">
        <v>14657</v>
      </c>
      <c r="T18" s="76">
        <v>14603</v>
      </c>
      <c r="U18" s="76">
        <v>14553</v>
      </c>
      <c r="V18" s="76">
        <v>14484</v>
      </c>
      <c r="W18" s="76">
        <v>14452</v>
      </c>
      <c r="X18" s="76">
        <v>14404</v>
      </c>
      <c r="Y18" s="76">
        <v>14365</v>
      </c>
      <c r="Z18" s="76">
        <v>14327</v>
      </c>
      <c r="AA18" s="63">
        <v>14298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6997</v>
      </c>
      <c r="D20" s="76">
        <v>7185</v>
      </c>
      <c r="E20" s="76">
        <v>7187</v>
      </c>
      <c r="F20" s="76">
        <v>7184</v>
      </c>
      <c r="G20" s="76">
        <v>7204</v>
      </c>
      <c r="H20" s="76">
        <v>7203</v>
      </c>
      <c r="I20" s="76">
        <v>7207</v>
      </c>
      <c r="J20" s="76">
        <v>7207</v>
      </c>
      <c r="K20" s="76">
        <v>7207</v>
      </c>
      <c r="L20" s="63">
        <v>7207</v>
      </c>
      <c r="M20" s="76">
        <v>7207</v>
      </c>
      <c r="N20" s="76">
        <v>7207</v>
      </c>
      <c r="O20" s="76">
        <v>7207</v>
      </c>
      <c r="P20" s="76">
        <v>7207</v>
      </c>
      <c r="Q20" s="76">
        <v>7207</v>
      </c>
      <c r="R20" s="76">
        <v>7207</v>
      </c>
      <c r="S20" s="76">
        <v>7207</v>
      </c>
      <c r="T20" s="76">
        <v>7207</v>
      </c>
      <c r="U20" s="76">
        <v>7207</v>
      </c>
      <c r="V20" s="76">
        <v>7207</v>
      </c>
      <c r="W20" s="76">
        <v>7207</v>
      </c>
      <c r="X20" s="76">
        <v>7207</v>
      </c>
      <c r="Y20" s="76">
        <v>7207</v>
      </c>
      <c r="Z20" s="76">
        <v>7207</v>
      </c>
      <c r="AA20" s="63">
        <v>7207</v>
      </c>
    </row>
    <row r="21" spans="1:27" ht="12.75" customHeight="1" x14ac:dyDescent="0.3">
      <c r="A21" s="81" t="s">
        <v>84</v>
      </c>
      <c r="B21" s="81"/>
      <c r="C21" s="76">
        <v>9830</v>
      </c>
      <c r="D21" s="76">
        <v>9805</v>
      </c>
      <c r="E21" s="76">
        <v>9791</v>
      </c>
      <c r="F21" s="76">
        <v>9825</v>
      </c>
      <c r="G21" s="76">
        <v>9834</v>
      </c>
      <c r="H21" s="76">
        <v>9763</v>
      </c>
      <c r="I21" s="76">
        <v>9719</v>
      </c>
      <c r="J21" s="76">
        <v>9696</v>
      </c>
      <c r="K21" s="76">
        <v>9671</v>
      </c>
      <c r="L21" s="63">
        <v>9651</v>
      </c>
      <c r="M21" s="76">
        <v>9652</v>
      </c>
      <c r="N21" s="76">
        <v>9638</v>
      </c>
      <c r="O21" s="76">
        <v>9660</v>
      </c>
      <c r="P21" s="76">
        <v>9674</v>
      </c>
      <c r="Q21" s="76">
        <v>9688</v>
      </c>
      <c r="R21" s="76">
        <v>9692</v>
      </c>
      <c r="S21" s="76">
        <v>9702</v>
      </c>
      <c r="T21" s="76">
        <v>9713</v>
      </c>
      <c r="U21" s="76">
        <v>9701</v>
      </c>
      <c r="V21" s="76">
        <v>9699</v>
      </c>
      <c r="W21" s="76">
        <v>9679</v>
      </c>
      <c r="X21" s="76">
        <v>9660</v>
      </c>
      <c r="Y21" s="76">
        <v>9646</v>
      </c>
      <c r="Z21" s="76">
        <v>9603</v>
      </c>
      <c r="AA21" s="63">
        <v>9574</v>
      </c>
    </row>
    <row r="22" spans="1:27" ht="12.75" customHeight="1" x14ac:dyDescent="0.3">
      <c r="A22" s="6" t="s">
        <v>98</v>
      </c>
      <c r="B22" s="6"/>
      <c r="C22" s="76">
        <v>14394</v>
      </c>
      <c r="D22" s="76">
        <v>14147</v>
      </c>
      <c r="E22" s="76">
        <v>13879</v>
      </c>
      <c r="F22" s="76">
        <v>13860</v>
      </c>
      <c r="G22" s="76">
        <v>13844</v>
      </c>
      <c r="H22" s="76">
        <v>13797</v>
      </c>
      <c r="I22" s="76">
        <v>13778</v>
      </c>
      <c r="J22" s="76">
        <v>13739</v>
      </c>
      <c r="K22" s="76">
        <v>13722</v>
      </c>
      <c r="L22" s="63">
        <v>13718</v>
      </c>
      <c r="M22" s="76">
        <v>13725</v>
      </c>
      <c r="N22" s="76">
        <v>13732</v>
      </c>
      <c r="O22" s="76">
        <v>13715</v>
      </c>
      <c r="P22" s="76">
        <v>13696</v>
      </c>
      <c r="Q22" s="76">
        <v>13685</v>
      </c>
      <c r="R22" s="76">
        <v>13676</v>
      </c>
      <c r="S22" s="76">
        <v>13663</v>
      </c>
      <c r="T22" s="76">
        <v>13644</v>
      </c>
      <c r="U22" s="76">
        <v>13610</v>
      </c>
      <c r="V22" s="76">
        <v>13576</v>
      </c>
      <c r="W22" s="76">
        <v>13562</v>
      </c>
      <c r="X22" s="76">
        <v>13560</v>
      </c>
      <c r="Y22" s="76">
        <v>13544</v>
      </c>
      <c r="Z22" s="76">
        <v>13531</v>
      </c>
      <c r="AA22" s="63">
        <v>13518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4493</v>
      </c>
      <c r="D24" s="76">
        <f t="shared" ref="D24:AA26" si="1">D16-D20</f>
        <v>3950</v>
      </c>
      <c r="E24" s="76">
        <f t="shared" si="1"/>
        <v>3514</v>
      </c>
      <c r="F24" s="76">
        <f t="shared" si="1"/>
        <v>3427</v>
      </c>
      <c r="G24" s="76">
        <f t="shared" si="1"/>
        <v>3331</v>
      </c>
      <c r="H24" s="76">
        <f t="shared" si="1"/>
        <v>3325</v>
      </c>
      <c r="I24" s="76">
        <f t="shared" si="1"/>
        <v>3337</v>
      </c>
      <c r="J24" s="76">
        <f t="shared" si="1"/>
        <v>3337</v>
      </c>
      <c r="K24" s="76">
        <f t="shared" si="1"/>
        <v>3337</v>
      </c>
      <c r="L24" s="63">
        <f t="shared" si="1"/>
        <v>3337</v>
      </c>
      <c r="M24" s="76">
        <f t="shared" si="1"/>
        <v>3337</v>
      </c>
      <c r="N24" s="76">
        <f t="shared" si="1"/>
        <v>3337</v>
      </c>
      <c r="O24" s="76">
        <f t="shared" si="1"/>
        <v>3337</v>
      </c>
      <c r="P24" s="76">
        <f t="shared" si="1"/>
        <v>3337</v>
      </c>
      <c r="Q24" s="76">
        <f t="shared" si="1"/>
        <v>3337</v>
      </c>
      <c r="R24" s="76">
        <f t="shared" si="1"/>
        <v>3337</v>
      </c>
      <c r="S24" s="76">
        <f t="shared" si="1"/>
        <v>3337</v>
      </c>
      <c r="T24" s="76">
        <f t="shared" si="1"/>
        <v>3337</v>
      </c>
      <c r="U24" s="76">
        <f t="shared" si="1"/>
        <v>3337</v>
      </c>
      <c r="V24" s="76">
        <f t="shared" si="1"/>
        <v>3337</v>
      </c>
      <c r="W24" s="76">
        <f t="shared" si="1"/>
        <v>3337</v>
      </c>
      <c r="X24" s="76">
        <f t="shared" si="1"/>
        <v>3337</v>
      </c>
      <c r="Y24" s="76">
        <f t="shared" si="1"/>
        <v>3337</v>
      </c>
      <c r="Z24" s="76">
        <f t="shared" si="1"/>
        <v>3337</v>
      </c>
      <c r="AA24" s="63">
        <f t="shared" si="1"/>
        <v>3337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1329</v>
      </c>
      <c r="D25" s="76">
        <f t="shared" si="2"/>
        <v>1308</v>
      </c>
      <c r="E25" s="76">
        <f t="shared" si="2"/>
        <v>1280</v>
      </c>
      <c r="F25" s="76">
        <f t="shared" si="2"/>
        <v>1203</v>
      </c>
      <c r="G25" s="76">
        <f t="shared" si="2"/>
        <v>1169</v>
      </c>
      <c r="H25" s="76">
        <f t="shared" si="2"/>
        <v>1200</v>
      </c>
      <c r="I25" s="76">
        <f t="shared" si="2"/>
        <v>1229</v>
      </c>
      <c r="J25" s="76">
        <f t="shared" si="2"/>
        <v>1225</v>
      </c>
      <c r="K25" s="76">
        <f t="shared" si="2"/>
        <v>1249</v>
      </c>
      <c r="L25" s="63">
        <f t="shared" si="2"/>
        <v>1273</v>
      </c>
      <c r="M25" s="76">
        <f t="shared" si="2"/>
        <v>1264</v>
      </c>
      <c r="N25" s="76">
        <f t="shared" si="2"/>
        <v>1272</v>
      </c>
      <c r="O25" s="76">
        <f t="shared" si="2"/>
        <v>1267</v>
      </c>
      <c r="P25" s="76">
        <f t="shared" si="2"/>
        <v>1237</v>
      </c>
      <c r="Q25" s="76">
        <f t="shared" si="2"/>
        <v>1215</v>
      </c>
      <c r="R25" s="76">
        <f t="shared" si="2"/>
        <v>1199</v>
      </c>
      <c r="S25" s="76">
        <f t="shared" si="1"/>
        <v>1168</v>
      </c>
      <c r="T25" s="76">
        <f t="shared" si="1"/>
        <v>1145</v>
      </c>
      <c r="U25" s="76">
        <f t="shared" si="1"/>
        <v>1114</v>
      </c>
      <c r="V25" s="76">
        <f t="shared" si="1"/>
        <v>1084</v>
      </c>
      <c r="W25" s="76">
        <f t="shared" si="1"/>
        <v>1075</v>
      </c>
      <c r="X25" s="76">
        <f t="shared" si="1"/>
        <v>1070</v>
      </c>
      <c r="Y25" s="76">
        <f t="shared" si="1"/>
        <v>1060</v>
      </c>
      <c r="Z25" s="76">
        <f t="shared" si="1"/>
        <v>1074</v>
      </c>
      <c r="AA25" s="63">
        <f t="shared" si="1"/>
        <v>1082</v>
      </c>
    </row>
    <row r="26" spans="1:27" ht="12.75" customHeight="1" x14ac:dyDescent="0.3">
      <c r="A26" s="6" t="s">
        <v>82</v>
      </c>
      <c r="B26" s="6"/>
      <c r="C26" s="76">
        <f t="shared" si="2"/>
        <v>734</v>
      </c>
      <c r="D26" s="76">
        <f t="shared" si="1"/>
        <v>929</v>
      </c>
      <c r="E26" s="76">
        <f t="shared" si="1"/>
        <v>1123</v>
      </c>
      <c r="F26" s="76">
        <f t="shared" si="1"/>
        <v>1058</v>
      </c>
      <c r="G26" s="76">
        <f t="shared" si="1"/>
        <v>1028</v>
      </c>
      <c r="H26" s="76">
        <f t="shared" si="1"/>
        <v>911</v>
      </c>
      <c r="I26" s="76">
        <f t="shared" si="1"/>
        <v>934</v>
      </c>
      <c r="J26" s="76">
        <f t="shared" si="1"/>
        <v>991</v>
      </c>
      <c r="K26" s="76">
        <f t="shared" si="1"/>
        <v>1037</v>
      </c>
      <c r="L26" s="63">
        <f t="shared" si="1"/>
        <v>1016</v>
      </c>
      <c r="M26" s="76">
        <f t="shared" si="1"/>
        <v>1008</v>
      </c>
      <c r="N26" s="76">
        <f t="shared" si="1"/>
        <v>1031</v>
      </c>
      <c r="O26" s="76">
        <f t="shared" si="1"/>
        <v>1037</v>
      </c>
      <c r="P26" s="76">
        <f t="shared" si="1"/>
        <v>1041</v>
      </c>
      <c r="Q26" s="76">
        <f t="shared" si="1"/>
        <v>1034</v>
      </c>
      <c r="R26" s="76">
        <f t="shared" si="1"/>
        <v>1024</v>
      </c>
      <c r="S26" s="76">
        <f t="shared" si="1"/>
        <v>994</v>
      </c>
      <c r="T26" s="76">
        <f t="shared" si="1"/>
        <v>959</v>
      </c>
      <c r="U26" s="76">
        <f t="shared" si="1"/>
        <v>943</v>
      </c>
      <c r="V26" s="76">
        <f t="shared" si="1"/>
        <v>908</v>
      </c>
      <c r="W26" s="76">
        <f t="shared" si="1"/>
        <v>890</v>
      </c>
      <c r="X26" s="76">
        <f t="shared" si="1"/>
        <v>844</v>
      </c>
      <c r="Y26" s="76">
        <f t="shared" si="1"/>
        <v>821</v>
      </c>
      <c r="Z26" s="76">
        <f t="shared" si="1"/>
        <v>796</v>
      </c>
      <c r="AA26" s="63">
        <f t="shared" si="1"/>
        <v>780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6556</v>
      </c>
      <c r="D28" s="76">
        <f t="shared" ref="D28:AA28" si="3">SUM(D24:D26)</f>
        <v>6187</v>
      </c>
      <c r="E28" s="76">
        <f t="shared" si="3"/>
        <v>5917</v>
      </c>
      <c r="F28" s="76">
        <f t="shared" si="3"/>
        <v>5688</v>
      </c>
      <c r="G28" s="76">
        <f t="shared" si="3"/>
        <v>5528</v>
      </c>
      <c r="H28" s="76">
        <f t="shared" si="3"/>
        <v>5436</v>
      </c>
      <c r="I28" s="76">
        <f t="shared" si="3"/>
        <v>5500</v>
      </c>
      <c r="J28" s="76">
        <f t="shared" si="3"/>
        <v>5553</v>
      </c>
      <c r="K28" s="76">
        <f t="shared" si="3"/>
        <v>5623</v>
      </c>
      <c r="L28" s="63">
        <f t="shared" si="3"/>
        <v>5626</v>
      </c>
      <c r="M28" s="76">
        <f t="shared" si="3"/>
        <v>5609</v>
      </c>
      <c r="N28" s="76">
        <f t="shared" si="3"/>
        <v>5640</v>
      </c>
      <c r="O28" s="76">
        <f t="shared" si="3"/>
        <v>5641</v>
      </c>
      <c r="P28" s="76">
        <f t="shared" si="3"/>
        <v>5615</v>
      </c>
      <c r="Q28" s="76">
        <f t="shared" si="3"/>
        <v>5586</v>
      </c>
      <c r="R28" s="76">
        <f t="shared" si="3"/>
        <v>5560</v>
      </c>
      <c r="S28" s="76">
        <f t="shared" si="3"/>
        <v>5499</v>
      </c>
      <c r="T28" s="76">
        <f t="shared" si="3"/>
        <v>5441</v>
      </c>
      <c r="U28" s="76">
        <f t="shared" si="3"/>
        <v>5394</v>
      </c>
      <c r="V28" s="76">
        <f t="shared" si="3"/>
        <v>5329</v>
      </c>
      <c r="W28" s="76">
        <f t="shared" si="3"/>
        <v>5302</v>
      </c>
      <c r="X28" s="76">
        <f t="shared" si="3"/>
        <v>5251</v>
      </c>
      <c r="Y28" s="76">
        <f t="shared" si="3"/>
        <v>5218</v>
      </c>
      <c r="Z28" s="76">
        <f t="shared" si="3"/>
        <v>5207</v>
      </c>
      <c r="AA28" s="63">
        <f t="shared" si="3"/>
        <v>5199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58</v>
      </c>
      <c r="D30" s="76">
        <v>66</v>
      </c>
      <c r="E30" s="76">
        <v>68</v>
      </c>
      <c r="F30" s="76">
        <v>87</v>
      </c>
      <c r="G30" s="76">
        <v>93</v>
      </c>
      <c r="H30" s="76">
        <v>96</v>
      </c>
      <c r="I30" s="76">
        <v>90</v>
      </c>
      <c r="J30" s="76">
        <v>103</v>
      </c>
      <c r="K30" s="76">
        <v>120</v>
      </c>
      <c r="L30" s="63">
        <v>132</v>
      </c>
      <c r="M30" s="76">
        <v>131</v>
      </c>
      <c r="N30" s="76">
        <v>124</v>
      </c>
      <c r="O30" s="76">
        <v>140</v>
      </c>
      <c r="P30" s="76">
        <v>154</v>
      </c>
      <c r="Q30" s="76">
        <v>175</v>
      </c>
      <c r="R30" s="76">
        <v>184</v>
      </c>
      <c r="S30" s="76">
        <v>198</v>
      </c>
      <c r="T30" s="76">
        <v>206</v>
      </c>
      <c r="U30" s="76">
        <v>238</v>
      </c>
      <c r="V30" s="76">
        <v>227</v>
      </c>
      <c r="W30" s="76">
        <v>231</v>
      </c>
      <c r="X30" s="76">
        <v>230</v>
      </c>
      <c r="Y30" s="76">
        <v>236</v>
      </c>
      <c r="Z30" s="76">
        <v>239</v>
      </c>
      <c r="AA30" s="63">
        <v>245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4903</v>
      </c>
      <c r="D32" s="76">
        <f t="shared" ref="D32:AA32" si="4">D30+D28+D14</f>
        <v>4092</v>
      </c>
      <c r="E32" s="76">
        <f t="shared" si="4"/>
        <v>3710</v>
      </c>
      <c r="F32" s="76">
        <f t="shared" si="4"/>
        <v>3350</v>
      </c>
      <c r="G32" s="76">
        <f t="shared" si="4"/>
        <v>3056</v>
      </c>
      <c r="H32" s="76">
        <f t="shared" si="4"/>
        <v>2923</v>
      </c>
      <c r="I32" s="76">
        <f t="shared" si="4"/>
        <v>2852</v>
      </c>
      <c r="J32" s="76">
        <f t="shared" si="4"/>
        <v>2778</v>
      </c>
      <c r="K32" s="76">
        <f t="shared" si="4"/>
        <v>2694</v>
      </c>
      <c r="L32" s="63">
        <f t="shared" si="4"/>
        <v>2566</v>
      </c>
      <c r="M32" s="76">
        <f t="shared" si="4"/>
        <v>2369</v>
      </c>
      <c r="N32" s="76">
        <f t="shared" si="4"/>
        <v>2335</v>
      </c>
      <c r="O32" s="76">
        <f t="shared" si="4"/>
        <v>2113</v>
      </c>
      <c r="P32" s="76">
        <f t="shared" si="4"/>
        <v>2016</v>
      </c>
      <c r="Q32" s="76">
        <f t="shared" si="4"/>
        <v>1767</v>
      </c>
      <c r="R32" s="76">
        <f t="shared" si="4"/>
        <v>1559</v>
      </c>
      <c r="S32" s="76">
        <f t="shared" si="4"/>
        <v>1405</v>
      </c>
      <c r="T32" s="76">
        <f t="shared" si="4"/>
        <v>1207</v>
      </c>
      <c r="U32" s="76">
        <f t="shared" si="4"/>
        <v>1074</v>
      </c>
      <c r="V32" s="76">
        <f t="shared" si="4"/>
        <v>927</v>
      </c>
      <c r="W32" s="76">
        <f t="shared" si="4"/>
        <v>746</v>
      </c>
      <c r="X32" s="76">
        <f t="shared" si="4"/>
        <v>550</v>
      </c>
      <c r="Y32" s="76">
        <f t="shared" si="4"/>
        <v>387</v>
      </c>
      <c r="Z32" s="76">
        <f t="shared" si="4"/>
        <v>221</v>
      </c>
      <c r="AA32" s="63">
        <f t="shared" si="4"/>
        <v>11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1836104</v>
      </c>
      <c r="D34" s="76">
        <v>1840196</v>
      </c>
      <c r="E34" s="76">
        <v>1843906</v>
      </c>
      <c r="F34" s="76">
        <v>1847256</v>
      </c>
      <c r="G34" s="76">
        <v>1850312</v>
      </c>
      <c r="H34" s="76">
        <v>1853235</v>
      </c>
      <c r="I34" s="76">
        <v>1856087</v>
      </c>
      <c r="J34" s="76">
        <v>1858865</v>
      </c>
      <c r="K34" s="76">
        <v>1861559</v>
      </c>
      <c r="L34" s="63">
        <v>1864125</v>
      </c>
      <c r="M34" s="76">
        <v>1866494</v>
      </c>
      <c r="N34" s="76">
        <v>1868829</v>
      </c>
      <c r="O34" s="76">
        <v>1870942</v>
      </c>
      <c r="P34" s="76">
        <v>1872958</v>
      </c>
      <c r="Q34" s="76">
        <v>1874725</v>
      </c>
      <c r="R34" s="76">
        <v>1876284</v>
      </c>
      <c r="S34" s="76">
        <v>1877689</v>
      </c>
      <c r="T34" s="76">
        <v>1878896</v>
      </c>
      <c r="U34" s="76">
        <v>1879970</v>
      </c>
      <c r="V34" s="76">
        <v>1880897</v>
      </c>
      <c r="W34" s="76">
        <v>1881643</v>
      </c>
      <c r="X34" s="76">
        <v>1882193</v>
      </c>
      <c r="Y34" s="76">
        <v>1882580</v>
      </c>
      <c r="Z34" s="76">
        <v>1882801</v>
      </c>
      <c r="AA34" s="63">
        <v>1882812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2.6774777864363333E-3</v>
      </c>
      <c r="D36" s="38">
        <f t="shared" si="5"/>
        <v>2.2286319293460502E-3</v>
      </c>
      <c r="E36" s="38">
        <f t="shared" si="5"/>
        <v>2.0160895904566688E-3</v>
      </c>
      <c r="F36" s="38">
        <f t="shared" si="5"/>
        <v>1.8167954331728407E-3</v>
      </c>
      <c r="G36" s="38">
        <f t="shared" si="5"/>
        <v>1.654345688957026E-3</v>
      </c>
      <c r="H36" s="38">
        <f t="shared" si="5"/>
        <v>1.5797335800664968E-3</v>
      </c>
      <c r="I36" s="38">
        <f t="shared" si="5"/>
        <v>1.5389305727552091E-3</v>
      </c>
      <c r="J36" s="38">
        <f t="shared" si="5"/>
        <v>1.4966970837035117E-3</v>
      </c>
      <c r="K36" s="38">
        <f t="shared" si="5"/>
        <v>1.4492714640385396E-3</v>
      </c>
      <c r="L36" s="39">
        <f t="shared" si="5"/>
        <v>1.3784145439387095E-3</v>
      </c>
      <c r="M36" s="38">
        <f t="shared" si="5"/>
        <v>1.270837524307651E-3</v>
      </c>
      <c r="N36" s="38">
        <f t="shared" si="5"/>
        <v>1.2510085754360849E-3</v>
      </c>
      <c r="O36" s="38">
        <f t="shared" si="5"/>
        <v>1.1306545435671215E-3</v>
      </c>
      <c r="P36" s="38">
        <f t="shared" si="5"/>
        <v>1.0775320667342975E-3</v>
      </c>
      <c r="Q36" s="38">
        <f t="shared" si="5"/>
        <v>9.4342745539408783E-4</v>
      </c>
      <c r="R36" s="38">
        <f t="shared" si="5"/>
        <v>8.3158863299950662E-4</v>
      </c>
      <c r="S36" s="38">
        <f t="shared" si="5"/>
        <v>7.4882054102683811E-4</v>
      </c>
      <c r="T36" s="38">
        <f t="shared" si="5"/>
        <v>6.4281145599723918E-4</v>
      </c>
      <c r="U36" s="38">
        <f t="shared" si="5"/>
        <v>5.7161226592637379E-4</v>
      </c>
      <c r="V36" s="38">
        <f t="shared" si="5"/>
        <v>4.9309297488789718E-4</v>
      </c>
      <c r="W36" s="38">
        <f t="shared" si="5"/>
        <v>3.9661927261301389E-4</v>
      </c>
      <c r="X36" s="38">
        <f t="shared" si="5"/>
        <v>2.9229774192022611E-4</v>
      </c>
      <c r="Y36" s="38">
        <f t="shared" si="5"/>
        <v>2.0561122052839426E-4</v>
      </c>
      <c r="Z36" s="38">
        <f t="shared" si="5"/>
        <v>1.1739208957919452E-4</v>
      </c>
      <c r="AA36" s="39">
        <f t="shared" si="5"/>
        <v>5.8423593359043251E-6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2.6774777864363333E-3</v>
      </c>
      <c r="D37" s="75">
        <f t="shared" si="6"/>
        <v>4.9120768282673501E-3</v>
      </c>
      <c r="E37" s="75">
        <f t="shared" si="6"/>
        <v>6.9380696056850124E-3</v>
      </c>
      <c r="F37" s="75">
        <f t="shared" si="6"/>
        <v>8.7674700920324974E-3</v>
      </c>
      <c r="G37" s="75">
        <f t="shared" si="6"/>
        <v>1.0436320207339336E-2</v>
      </c>
      <c r="H37" s="75">
        <f t="shared" si="6"/>
        <v>1.2032540392889694E-2</v>
      </c>
      <c r="I37" s="75">
        <f t="shared" si="6"/>
        <v>1.3589988209923434E-2</v>
      </c>
      <c r="J37" s="75">
        <f t="shared" si="6"/>
        <v>1.5107025389348301E-2</v>
      </c>
      <c r="K37" s="75">
        <f t="shared" si="6"/>
        <v>1.6578191034190129E-2</v>
      </c>
      <c r="L37" s="77">
        <f t="shared" si="6"/>
        <v>1.7979457197762561E-2</v>
      </c>
      <c r="M37" s="75">
        <f t="shared" si="6"/>
        <v>1.9273143690943812E-2</v>
      </c>
      <c r="N37" s="75">
        <f t="shared" si="6"/>
        <v>2.0548263134412881E-2</v>
      </c>
      <c r="O37" s="75">
        <f t="shared" si="6"/>
        <v>2.1702150665055337E-2</v>
      </c>
      <c r="P37" s="75">
        <f t="shared" si="6"/>
        <v>2.2803067495048332E-2</v>
      </c>
      <c r="Q37" s="75">
        <f t="shared" si="6"/>
        <v>2.3768007990384452E-2</v>
      </c>
      <c r="R37" s="75">
        <f t="shared" si="6"/>
        <v>2.4619361828657805E-2</v>
      </c>
      <c r="S37" s="75">
        <f t="shared" si="6"/>
        <v>2.5386617853528914E-2</v>
      </c>
      <c r="T37" s="75">
        <f t="shared" si="6"/>
        <v>2.6045748118311424E-2</v>
      </c>
      <c r="U37" s="75">
        <f t="shared" si="6"/>
        <v>2.6632248453337455E-2</v>
      </c>
      <c r="V37" s="75">
        <f t="shared" si="6"/>
        <v>2.7138473602843161E-2</v>
      </c>
      <c r="W37" s="75">
        <f t="shared" si="6"/>
        <v>2.7545856517116364E-2</v>
      </c>
      <c r="X37" s="75">
        <f t="shared" si="6"/>
        <v>2.7846205850695801E-2</v>
      </c>
      <c r="Y37" s="75">
        <f t="shared" si="6"/>
        <v>2.805754256359624E-2</v>
      </c>
      <c r="Z37" s="75">
        <f t="shared" si="6"/>
        <v>2.8178228386725433E-2</v>
      </c>
      <c r="AA37" s="77">
        <f t="shared" si="6"/>
        <v>2.8184235373397024E-2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1.3763079988</v>
      </c>
      <c r="D44" s="3">
        <v>1.3878305473000001</v>
      </c>
      <c r="E44" s="3">
        <v>1.3824373064</v>
      </c>
      <c r="F44" s="3">
        <v>1.3763559979</v>
      </c>
      <c r="G44" s="3">
        <v>1.3757778352000001</v>
      </c>
      <c r="H44" s="3">
        <v>1.3811025901</v>
      </c>
      <c r="I44" s="3">
        <v>1.3854390049</v>
      </c>
      <c r="J44" s="3">
        <v>1.3913463257000001</v>
      </c>
      <c r="K44" s="3">
        <v>1.3956611194999999</v>
      </c>
      <c r="L44" s="4">
        <v>1.4009771356</v>
      </c>
      <c r="M44" s="3">
        <v>1.4073270197000001</v>
      </c>
      <c r="N44" s="3">
        <v>1.4153524645</v>
      </c>
      <c r="O44" s="3">
        <v>1.4211268061</v>
      </c>
      <c r="P44" s="3">
        <v>1.4276081157</v>
      </c>
      <c r="Q44" s="3">
        <v>1.4344675967</v>
      </c>
      <c r="R44" s="3">
        <v>1.4398605747</v>
      </c>
      <c r="S44" s="3">
        <v>1.4448225607</v>
      </c>
      <c r="T44" s="3">
        <v>1.4512042065999999</v>
      </c>
      <c r="U44" s="3">
        <v>1.4566334773</v>
      </c>
      <c r="V44" s="3">
        <v>1.4624633230999999</v>
      </c>
      <c r="W44" s="3">
        <v>1.4671108522</v>
      </c>
      <c r="X44" s="3">
        <v>1.4716832128999999</v>
      </c>
      <c r="Y44" s="3">
        <v>1.4738331765999999</v>
      </c>
      <c r="Z44" s="3">
        <v>1.4760422935999999</v>
      </c>
      <c r="AA44" s="4">
        <v>1.4769906411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75.866704119019502</v>
      </c>
      <c r="D47" s="11">
        <v>75.778874069773295</v>
      </c>
      <c r="E47" s="11">
        <v>75.911235787139205</v>
      </c>
      <c r="F47" s="11">
        <v>76.035480240665393</v>
      </c>
      <c r="G47" s="11">
        <v>76.200245560468701</v>
      </c>
      <c r="H47" s="11">
        <v>76.316852393927803</v>
      </c>
      <c r="I47" s="11">
        <v>76.461424775159003</v>
      </c>
      <c r="J47" s="11">
        <v>76.541857788208503</v>
      </c>
      <c r="K47" s="11">
        <v>76.660931679771707</v>
      </c>
      <c r="L47" s="64">
        <v>76.801213849277502</v>
      </c>
      <c r="M47" s="11">
        <v>76.946598781308296</v>
      </c>
      <c r="N47" s="11">
        <v>77.097279042124001</v>
      </c>
      <c r="O47" s="11">
        <v>77.181445693952298</v>
      </c>
      <c r="P47" s="11">
        <v>77.315763307413405</v>
      </c>
      <c r="Q47" s="11">
        <v>77.453354696906402</v>
      </c>
      <c r="R47" s="11">
        <v>77.569038850962102</v>
      </c>
      <c r="S47" s="11">
        <v>77.696862620376393</v>
      </c>
      <c r="T47" s="11">
        <v>77.807406373773503</v>
      </c>
      <c r="U47" s="11">
        <v>77.9569981043295</v>
      </c>
      <c r="V47" s="11">
        <v>78.095788865667103</v>
      </c>
      <c r="W47" s="11">
        <v>78.200024466714396</v>
      </c>
      <c r="X47" s="11">
        <v>78.274748768884393</v>
      </c>
      <c r="Y47" s="11">
        <v>78.387934635295096</v>
      </c>
      <c r="Z47" s="11">
        <v>78.489444947729694</v>
      </c>
      <c r="AA47" s="64">
        <v>78.563387482702396</v>
      </c>
    </row>
    <row r="48" spans="1:27" ht="12.75" customHeight="1" x14ac:dyDescent="0.3">
      <c r="A48" s="6" t="s">
        <v>89</v>
      </c>
      <c r="B48" s="25"/>
      <c r="C48" s="11">
        <v>80.426391625850698</v>
      </c>
      <c r="D48" s="11">
        <v>80.097315893083007</v>
      </c>
      <c r="E48" s="11">
        <v>80.160323009395</v>
      </c>
      <c r="F48" s="11">
        <v>80.249272141602304</v>
      </c>
      <c r="G48" s="11">
        <v>80.328524574562493</v>
      </c>
      <c r="H48" s="11">
        <v>80.431356528592204</v>
      </c>
      <c r="I48" s="11">
        <v>80.523776165374699</v>
      </c>
      <c r="J48" s="11">
        <v>80.621729774973304</v>
      </c>
      <c r="K48" s="11">
        <v>80.697798009075598</v>
      </c>
      <c r="L48" s="64">
        <v>80.812435465008903</v>
      </c>
      <c r="M48" s="11">
        <v>80.907891750335494</v>
      </c>
      <c r="N48" s="11">
        <v>81.051942452118297</v>
      </c>
      <c r="O48" s="11">
        <v>81.137354419084801</v>
      </c>
      <c r="P48" s="11">
        <v>81.270353241024395</v>
      </c>
      <c r="Q48" s="11">
        <v>81.327838658019402</v>
      </c>
      <c r="R48" s="11">
        <v>81.452904205229203</v>
      </c>
      <c r="S48" s="11">
        <v>81.570396624447298</v>
      </c>
      <c r="T48" s="11">
        <v>81.660565042344004</v>
      </c>
      <c r="U48" s="11">
        <v>81.816130162470401</v>
      </c>
      <c r="V48" s="11">
        <v>81.904194777679194</v>
      </c>
      <c r="W48" s="11">
        <v>81.982262922106401</v>
      </c>
      <c r="X48" s="11">
        <v>82.0824030674829</v>
      </c>
      <c r="Y48" s="11">
        <v>82.186836835608204</v>
      </c>
      <c r="Z48" s="11">
        <v>82.252611033640704</v>
      </c>
      <c r="AA48" s="64">
        <v>82.325881133116994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296599</v>
      </c>
      <c r="C57" s="76">
        <v>296168</v>
      </c>
      <c r="D57" s="76">
        <v>295580</v>
      </c>
      <c r="E57" s="76">
        <v>294711</v>
      </c>
      <c r="F57" s="76">
        <v>293377</v>
      </c>
      <c r="G57" s="76">
        <v>291219</v>
      </c>
      <c r="H57" s="76">
        <v>289119</v>
      </c>
      <c r="I57" s="76">
        <v>287330</v>
      </c>
      <c r="J57" s="76">
        <v>284172</v>
      </c>
      <c r="K57" s="76">
        <v>281392</v>
      </c>
      <c r="L57" s="63">
        <v>278921</v>
      </c>
      <c r="M57" s="76">
        <v>276766</v>
      </c>
      <c r="N57" s="76">
        <v>274762</v>
      </c>
      <c r="O57" s="76">
        <v>272964</v>
      </c>
      <c r="P57" s="76">
        <v>271507</v>
      </c>
      <c r="Q57" s="76">
        <v>270654</v>
      </c>
      <c r="R57" s="76">
        <v>270414</v>
      </c>
      <c r="S57" s="76">
        <v>269941</v>
      </c>
      <c r="T57" s="76">
        <v>269516</v>
      </c>
      <c r="U57" s="76">
        <v>269195</v>
      </c>
      <c r="V57" s="76">
        <v>268957</v>
      </c>
      <c r="W57" s="76">
        <v>268752</v>
      </c>
      <c r="X57" s="76">
        <v>268628</v>
      </c>
      <c r="Y57" s="76">
        <v>268555</v>
      </c>
      <c r="Z57" s="76">
        <v>268549</v>
      </c>
      <c r="AA57" s="63">
        <v>268580</v>
      </c>
    </row>
    <row r="58" spans="1:27" ht="12.75" customHeight="1" x14ac:dyDescent="0.3">
      <c r="A58" s="13" t="s">
        <v>68</v>
      </c>
      <c r="B58" s="76">
        <v>361012</v>
      </c>
      <c r="C58" s="76">
        <v>357793</v>
      </c>
      <c r="D58" s="76">
        <v>354281</v>
      </c>
      <c r="E58" s="76">
        <v>349473</v>
      </c>
      <c r="F58" s="76">
        <v>344139</v>
      </c>
      <c r="G58" s="76">
        <v>341531</v>
      </c>
      <c r="H58" s="76">
        <v>339781</v>
      </c>
      <c r="I58" s="76">
        <v>338361</v>
      </c>
      <c r="J58" s="76">
        <v>338186</v>
      </c>
      <c r="K58" s="76">
        <v>337504</v>
      </c>
      <c r="L58" s="63">
        <v>337229</v>
      </c>
      <c r="M58" s="76">
        <v>336750</v>
      </c>
      <c r="N58" s="76">
        <v>337527</v>
      </c>
      <c r="O58" s="76">
        <v>338665</v>
      </c>
      <c r="P58" s="76">
        <v>340370</v>
      </c>
      <c r="Q58" s="76">
        <v>341301</v>
      </c>
      <c r="R58" s="76">
        <v>340829</v>
      </c>
      <c r="S58" s="76">
        <v>340107</v>
      </c>
      <c r="T58" s="76">
        <v>339109</v>
      </c>
      <c r="U58" s="76">
        <v>337538</v>
      </c>
      <c r="V58" s="76">
        <v>334934</v>
      </c>
      <c r="W58" s="76">
        <v>332274</v>
      </c>
      <c r="X58" s="76">
        <v>330025</v>
      </c>
      <c r="Y58" s="76">
        <v>326381</v>
      </c>
      <c r="Z58" s="76">
        <v>323210</v>
      </c>
      <c r="AA58" s="63">
        <v>320428</v>
      </c>
    </row>
    <row r="59" spans="1:27" ht="12.75" customHeight="1" x14ac:dyDescent="0.3">
      <c r="A59" s="13" t="s">
        <v>69</v>
      </c>
      <c r="B59" s="76">
        <v>359709</v>
      </c>
      <c r="C59" s="76">
        <v>364935</v>
      </c>
      <c r="D59" s="76">
        <v>370679</v>
      </c>
      <c r="E59" s="76">
        <v>377778</v>
      </c>
      <c r="F59" s="76">
        <v>386970</v>
      </c>
      <c r="G59" s="76">
        <v>393057</v>
      </c>
      <c r="H59" s="76">
        <v>396557</v>
      </c>
      <c r="I59" s="76">
        <v>398364</v>
      </c>
      <c r="J59" s="76">
        <v>399655</v>
      </c>
      <c r="K59" s="76">
        <v>401347</v>
      </c>
      <c r="L59" s="63">
        <v>402125</v>
      </c>
      <c r="M59" s="76">
        <v>403218</v>
      </c>
      <c r="N59" s="76">
        <v>401962</v>
      </c>
      <c r="O59" s="76">
        <v>399585</v>
      </c>
      <c r="P59" s="76">
        <v>396180</v>
      </c>
      <c r="Q59" s="76">
        <v>391795</v>
      </c>
      <c r="R59" s="76">
        <v>388092</v>
      </c>
      <c r="S59" s="76">
        <v>384480</v>
      </c>
      <c r="T59" s="76">
        <v>379769</v>
      </c>
      <c r="U59" s="76">
        <v>374914</v>
      </c>
      <c r="V59" s="76">
        <v>372870</v>
      </c>
      <c r="W59" s="76">
        <v>371718</v>
      </c>
      <c r="X59" s="76">
        <v>370686</v>
      </c>
      <c r="Y59" s="76">
        <v>370861</v>
      </c>
      <c r="Z59" s="76">
        <v>370359</v>
      </c>
      <c r="AA59" s="63">
        <v>370135</v>
      </c>
    </row>
    <row r="60" spans="1:27" ht="12.75" customHeight="1" x14ac:dyDescent="0.3">
      <c r="A60" s="13" t="s">
        <v>70</v>
      </c>
      <c r="B60" s="76">
        <v>392197</v>
      </c>
      <c r="C60" s="76">
        <v>387720</v>
      </c>
      <c r="D60" s="76">
        <v>383032</v>
      </c>
      <c r="E60" s="76">
        <v>377273</v>
      </c>
      <c r="F60" s="76">
        <v>369495</v>
      </c>
      <c r="G60" s="76">
        <v>362817</v>
      </c>
      <c r="H60" s="76">
        <v>357410</v>
      </c>
      <c r="I60" s="76">
        <v>353283</v>
      </c>
      <c r="J60" s="76">
        <v>350627</v>
      </c>
      <c r="K60" s="76">
        <v>347669</v>
      </c>
      <c r="L60" s="63">
        <v>345059</v>
      </c>
      <c r="M60" s="76">
        <v>342427</v>
      </c>
      <c r="N60" s="76">
        <v>341769</v>
      </c>
      <c r="O60" s="76">
        <v>341707</v>
      </c>
      <c r="P60" s="76">
        <v>342768</v>
      </c>
      <c r="Q60" s="76">
        <v>346403</v>
      </c>
      <c r="R60" s="76">
        <v>351364</v>
      </c>
      <c r="S60" s="76">
        <v>356819</v>
      </c>
      <c r="T60" s="76">
        <v>363586</v>
      </c>
      <c r="U60" s="76">
        <v>372244</v>
      </c>
      <c r="V60" s="76">
        <v>378066</v>
      </c>
      <c r="W60" s="76">
        <v>381513</v>
      </c>
      <c r="X60" s="76">
        <v>383334</v>
      </c>
      <c r="Y60" s="76">
        <v>384670</v>
      </c>
      <c r="Z60" s="76">
        <v>386357</v>
      </c>
      <c r="AA60" s="63">
        <v>387190</v>
      </c>
    </row>
    <row r="61" spans="1:27" ht="12.75" customHeight="1" x14ac:dyDescent="0.3">
      <c r="A61" s="13" t="s">
        <v>71</v>
      </c>
      <c r="B61" s="76">
        <v>282392</v>
      </c>
      <c r="C61" s="76">
        <v>288071</v>
      </c>
      <c r="D61" s="76">
        <v>294199</v>
      </c>
      <c r="E61" s="76">
        <v>300960</v>
      </c>
      <c r="F61" s="76">
        <v>304538</v>
      </c>
      <c r="G61" s="76">
        <v>309436</v>
      </c>
      <c r="H61" s="76">
        <v>315293</v>
      </c>
      <c r="I61" s="76">
        <v>321319</v>
      </c>
      <c r="J61" s="76">
        <v>326668</v>
      </c>
      <c r="K61" s="76">
        <v>332183</v>
      </c>
      <c r="L61" s="63">
        <v>336883</v>
      </c>
      <c r="M61" s="76">
        <v>340596</v>
      </c>
      <c r="N61" s="76">
        <v>342919</v>
      </c>
      <c r="O61" s="76">
        <v>344243</v>
      </c>
      <c r="P61" s="76">
        <v>344175</v>
      </c>
      <c r="Q61" s="76">
        <v>342138</v>
      </c>
      <c r="R61" s="76">
        <v>338241</v>
      </c>
      <c r="S61" s="76">
        <v>334204</v>
      </c>
      <c r="T61" s="76">
        <v>329358</v>
      </c>
      <c r="U61" s="76">
        <v>322756</v>
      </c>
      <c r="V61" s="76">
        <v>317164</v>
      </c>
      <c r="W61" s="76">
        <v>312880</v>
      </c>
      <c r="X61" s="76">
        <v>309813</v>
      </c>
      <c r="Y61" s="76">
        <v>308094</v>
      </c>
      <c r="Z61" s="76">
        <v>306112</v>
      </c>
      <c r="AA61" s="63">
        <v>304465</v>
      </c>
    </row>
    <row r="62" spans="1:27" ht="12.75" customHeight="1" x14ac:dyDescent="0.3">
      <c r="A62" s="13" t="s">
        <v>72</v>
      </c>
      <c r="B62" s="76">
        <v>139292</v>
      </c>
      <c r="C62" s="76">
        <v>141417</v>
      </c>
      <c r="D62" s="76">
        <v>142425</v>
      </c>
      <c r="E62" s="76">
        <v>143711</v>
      </c>
      <c r="F62" s="76">
        <v>148737</v>
      </c>
      <c r="G62" s="76">
        <v>152252</v>
      </c>
      <c r="H62" s="76">
        <v>155075</v>
      </c>
      <c r="I62" s="76">
        <v>157430</v>
      </c>
      <c r="J62" s="76">
        <v>159557</v>
      </c>
      <c r="K62" s="76">
        <v>161464</v>
      </c>
      <c r="L62" s="63">
        <v>163908</v>
      </c>
      <c r="M62" s="76">
        <v>166737</v>
      </c>
      <c r="N62" s="76">
        <v>169890</v>
      </c>
      <c r="O62" s="76">
        <v>173778</v>
      </c>
      <c r="P62" s="76">
        <v>177958</v>
      </c>
      <c r="Q62" s="76">
        <v>182434</v>
      </c>
      <c r="R62" s="76">
        <v>187344</v>
      </c>
      <c r="S62" s="76">
        <v>192138</v>
      </c>
      <c r="T62" s="76">
        <v>197558</v>
      </c>
      <c r="U62" s="76">
        <v>203323</v>
      </c>
      <c r="V62" s="76">
        <v>208906</v>
      </c>
      <c r="W62" s="76">
        <v>214506</v>
      </c>
      <c r="X62" s="76">
        <v>219707</v>
      </c>
      <c r="Y62" s="76">
        <v>224019</v>
      </c>
      <c r="Z62" s="76">
        <v>228214</v>
      </c>
      <c r="AA62" s="63">
        <v>232014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1831201</v>
      </c>
      <c r="C64" s="76">
        <f t="shared" ref="C64:AA64" si="7">SUM(C57:C62)</f>
        <v>1836104</v>
      </c>
      <c r="D64" s="76">
        <f t="shared" si="7"/>
        <v>1840196</v>
      </c>
      <c r="E64" s="76">
        <f t="shared" si="7"/>
        <v>1843906</v>
      </c>
      <c r="F64" s="76">
        <f t="shared" si="7"/>
        <v>1847256</v>
      </c>
      <c r="G64" s="76">
        <f t="shared" si="7"/>
        <v>1850312</v>
      </c>
      <c r="H64" s="76">
        <f t="shared" si="7"/>
        <v>1853235</v>
      </c>
      <c r="I64" s="76">
        <f t="shared" si="7"/>
        <v>1856087</v>
      </c>
      <c r="J64" s="76">
        <f t="shared" si="7"/>
        <v>1858865</v>
      </c>
      <c r="K64" s="76">
        <f t="shared" si="7"/>
        <v>1861559</v>
      </c>
      <c r="L64" s="63">
        <f t="shared" si="7"/>
        <v>1864125</v>
      </c>
      <c r="M64" s="76">
        <f t="shared" si="7"/>
        <v>1866494</v>
      </c>
      <c r="N64" s="76">
        <f t="shared" si="7"/>
        <v>1868829</v>
      </c>
      <c r="O64" s="76">
        <f t="shared" si="7"/>
        <v>1870942</v>
      </c>
      <c r="P64" s="76">
        <f t="shared" si="7"/>
        <v>1872958</v>
      </c>
      <c r="Q64" s="76">
        <f t="shared" si="7"/>
        <v>1874725</v>
      </c>
      <c r="R64" s="76">
        <f t="shared" si="7"/>
        <v>1876284</v>
      </c>
      <c r="S64" s="76">
        <f t="shared" si="7"/>
        <v>1877689</v>
      </c>
      <c r="T64" s="76">
        <f t="shared" si="7"/>
        <v>1878896</v>
      </c>
      <c r="U64" s="76">
        <f t="shared" si="7"/>
        <v>1879970</v>
      </c>
      <c r="V64" s="76">
        <f t="shared" si="7"/>
        <v>1880897</v>
      </c>
      <c r="W64" s="76">
        <f t="shared" si="7"/>
        <v>1881643</v>
      </c>
      <c r="X64" s="76">
        <f t="shared" si="7"/>
        <v>1882193</v>
      </c>
      <c r="Y64" s="76">
        <f t="shared" si="7"/>
        <v>1882580</v>
      </c>
      <c r="Z64" s="76">
        <f t="shared" si="7"/>
        <v>1882801</v>
      </c>
      <c r="AA64" s="63">
        <f t="shared" si="7"/>
        <v>1882812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0.16196965816423212</v>
      </c>
      <c r="C67" s="38">
        <f t="shared" ref="C67:AA72" si="8">C57/C$64</f>
        <v>0.16130240988527883</v>
      </c>
      <c r="D67" s="38">
        <f t="shared" si="8"/>
        <v>0.16062419437929437</v>
      </c>
      <c r="E67" s="38">
        <f t="shared" si="8"/>
        <v>0.15982973101665704</v>
      </c>
      <c r="F67" s="38">
        <f t="shared" si="8"/>
        <v>0.15881772748335909</v>
      </c>
      <c r="G67" s="38">
        <f t="shared" si="8"/>
        <v>0.15738913221121628</v>
      </c>
      <c r="H67" s="38">
        <f t="shared" si="8"/>
        <v>0.15600773782062177</v>
      </c>
      <c r="I67" s="38">
        <f t="shared" si="8"/>
        <v>0.15480416596851332</v>
      </c>
      <c r="J67" s="38">
        <f t="shared" si="8"/>
        <v>0.15287393113539713</v>
      </c>
      <c r="K67" s="38">
        <f t="shared" si="8"/>
        <v>0.1511593239859709</v>
      </c>
      <c r="L67" s="39">
        <f t="shared" si="8"/>
        <v>0.14962569570173673</v>
      </c>
      <c r="M67" s="38">
        <f t="shared" si="8"/>
        <v>0.14828121601248115</v>
      </c>
      <c r="N67" s="38">
        <f t="shared" si="8"/>
        <v>0.14702361746312798</v>
      </c>
      <c r="O67" s="38">
        <f t="shared" si="8"/>
        <v>0.14589655905955395</v>
      </c>
      <c r="P67" s="38">
        <f t="shared" si="8"/>
        <v>0.14496160618657761</v>
      </c>
      <c r="Q67" s="38">
        <f t="shared" si="8"/>
        <v>0.14436997426289189</v>
      </c>
      <c r="R67" s="38">
        <f t="shared" si="8"/>
        <v>0.14412210518237112</v>
      </c>
      <c r="S67" s="38">
        <f t="shared" si="8"/>
        <v>0.14376235894229555</v>
      </c>
      <c r="T67" s="38">
        <f t="shared" si="8"/>
        <v>0.14344380955625005</v>
      </c>
      <c r="U67" s="38">
        <f t="shared" si="8"/>
        <v>0.14319111475183113</v>
      </c>
      <c r="V67" s="38">
        <f t="shared" si="8"/>
        <v>0.1429940076463517</v>
      </c>
      <c r="W67" s="38">
        <f t="shared" si="8"/>
        <v>0.14282836861189929</v>
      </c>
      <c r="X67" s="38">
        <f t="shared" si="8"/>
        <v>0.14272075180387983</v>
      </c>
      <c r="Y67" s="38">
        <f t="shared" si="8"/>
        <v>0.14265263627574923</v>
      </c>
      <c r="Z67" s="38">
        <f t="shared" si="8"/>
        <v>0.14263270520888824</v>
      </c>
      <c r="AA67" s="39">
        <f t="shared" si="8"/>
        <v>0.14264833663690268</v>
      </c>
    </row>
    <row r="68" spans="1:27" ht="12.75" customHeight="1" x14ac:dyDescent="0.3">
      <c r="A68" s="13" t="s">
        <v>68</v>
      </c>
      <c r="B68" s="38">
        <f t="shared" ref="B68:Q72" si="9">B58/B$64</f>
        <v>0.19714493384396362</v>
      </c>
      <c r="C68" s="38">
        <f t="shared" si="9"/>
        <v>0.19486532353287178</v>
      </c>
      <c r="D68" s="38">
        <f t="shared" si="9"/>
        <v>0.19252351379961699</v>
      </c>
      <c r="E68" s="38">
        <f t="shared" si="9"/>
        <v>0.18952864191558572</v>
      </c>
      <c r="F68" s="38">
        <f t="shared" si="9"/>
        <v>0.18629740544894699</v>
      </c>
      <c r="G68" s="38">
        <f t="shared" si="9"/>
        <v>0.18458022214631911</v>
      </c>
      <c r="H68" s="38">
        <f t="shared" si="9"/>
        <v>0.18334479976905249</v>
      </c>
      <c r="I68" s="38">
        <f t="shared" si="9"/>
        <v>0.18229802805579695</v>
      </c>
      <c r="J68" s="38">
        <f t="shared" si="9"/>
        <v>0.18193144741549278</v>
      </c>
      <c r="K68" s="38">
        <f t="shared" si="9"/>
        <v>0.18130180133962984</v>
      </c>
      <c r="L68" s="39">
        <f t="shared" si="9"/>
        <v>0.18090471400791255</v>
      </c>
      <c r="M68" s="38">
        <f t="shared" si="9"/>
        <v>0.18041847442316986</v>
      </c>
      <c r="N68" s="38">
        <f t="shared" si="9"/>
        <v>0.18060881974755313</v>
      </c>
      <c r="O68" s="38">
        <f t="shared" si="9"/>
        <v>0.18101309393877524</v>
      </c>
      <c r="P68" s="38">
        <f t="shared" si="9"/>
        <v>0.18172858120683966</v>
      </c>
      <c r="Q68" s="38">
        <f t="shared" si="9"/>
        <v>0.18205390123884838</v>
      </c>
      <c r="R68" s="38">
        <f t="shared" si="8"/>
        <v>0.18165107201255248</v>
      </c>
      <c r="S68" s="38">
        <f t="shared" si="8"/>
        <v>0.18113063451934799</v>
      </c>
      <c r="T68" s="38">
        <f t="shared" si="8"/>
        <v>0.18048311348792057</v>
      </c>
      <c r="U68" s="38">
        <f t="shared" si="8"/>
        <v>0.17954435443118774</v>
      </c>
      <c r="V68" s="38">
        <f t="shared" si="8"/>
        <v>0.17807142017877639</v>
      </c>
      <c r="W68" s="38">
        <f t="shared" si="8"/>
        <v>0.17658716345236583</v>
      </c>
      <c r="X68" s="38">
        <f t="shared" si="8"/>
        <v>0.17534067972838066</v>
      </c>
      <c r="Y68" s="38">
        <f t="shared" si="8"/>
        <v>0.17336899361514518</v>
      </c>
      <c r="Z68" s="38">
        <f t="shared" si="8"/>
        <v>0.17166445099614883</v>
      </c>
      <c r="AA68" s="39">
        <f t="shared" si="8"/>
        <v>0.1701858709207292</v>
      </c>
    </row>
    <row r="69" spans="1:27" ht="12.75" customHeight="1" x14ac:dyDescent="0.3">
      <c r="A69" s="13" t="s">
        <v>69</v>
      </c>
      <c r="B69" s="38">
        <f t="shared" si="9"/>
        <v>0.19643337896822904</v>
      </c>
      <c r="C69" s="38">
        <f t="shared" si="8"/>
        <v>0.19875508141151046</v>
      </c>
      <c r="D69" s="38">
        <f t="shared" si="8"/>
        <v>0.2014345211053605</v>
      </c>
      <c r="E69" s="38">
        <f t="shared" si="8"/>
        <v>0.20487920750840877</v>
      </c>
      <c r="F69" s="38">
        <f t="shared" si="8"/>
        <v>0.20948368823812183</v>
      </c>
      <c r="G69" s="38">
        <f t="shared" si="8"/>
        <v>0.21242741764632128</v>
      </c>
      <c r="H69" s="38">
        <f t="shared" si="8"/>
        <v>0.21398095762275157</v>
      </c>
      <c r="I69" s="38">
        <f t="shared" si="8"/>
        <v>0.21462571528166513</v>
      </c>
      <c r="J69" s="38">
        <f t="shared" si="8"/>
        <v>0.21499947548638551</v>
      </c>
      <c r="K69" s="38">
        <f t="shared" si="8"/>
        <v>0.21559724940224834</v>
      </c>
      <c r="L69" s="39">
        <f t="shared" si="8"/>
        <v>0.21571783008113726</v>
      </c>
      <c r="M69" s="38">
        <f t="shared" si="8"/>
        <v>0.21602962559751063</v>
      </c>
      <c r="N69" s="38">
        <f t="shared" si="8"/>
        <v>0.21508762974033471</v>
      </c>
      <c r="O69" s="38">
        <f t="shared" si="8"/>
        <v>0.21357423159028982</v>
      </c>
      <c r="P69" s="38">
        <f t="shared" si="8"/>
        <v>0.21152636631467445</v>
      </c>
      <c r="Q69" s="38">
        <f t="shared" si="8"/>
        <v>0.20898798490445264</v>
      </c>
      <c r="R69" s="38">
        <f t="shared" si="8"/>
        <v>0.20684075545066738</v>
      </c>
      <c r="S69" s="38">
        <f t="shared" si="8"/>
        <v>0.20476234349777839</v>
      </c>
      <c r="T69" s="38">
        <f t="shared" si="8"/>
        <v>0.20212348102289857</v>
      </c>
      <c r="U69" s="38">
        <f t="shared" si="8"/>
        <v>0.19942552274770342</v>
      </c>
      <c r="V69" s="38">
        <f t="shared" si="8"/>
        <v>0.1982405203474725</v>
      </c>
      <c r="W69" s="38">
        <f t="shared" si="8"/>
        <v>0.19754969460200475</v>
      </c>
      <c r="X69" s="38">
        <f t="shared" si="8"/>
        <v>0.19694367155759265</v>
      </c>
      <c r="Y69" s="38">
        <f t="shared" si="8"/>
        <v>0.19699614359017945</v>
      </c>
      <c r="Z69" s="38">
        <f t="shared" si="8"/>
        <v>0.19670639648056273</v>
      </c>
      <c r="AA69" s="39">
        <f t="shared" si="8"/>
        <v>0.19658627627187419</v>
      </c>
    </row>
    <row r="70" spans="1:27" ht="12.75" customHeight="1" x14ac:dyDescent="0.3">
      <c r="A70" s="13" t="s">
        <v>70</v>
      </c>
      <c r="B70" s="38">
        <f t="shared" si="9"/>
        <v>0.21417474105791773</v>
      </c>
      <c r="C70" s="38">
        <f t="shared" si="8"/>
        <v>0.21116450919991461</v>
      </c>
      <c r="D70" s="38">
        <f t="shared" si="8"/>
        <v>0.20814739299509399</v>
      </c>
      <c r="E70" s="38">
        <f t="shared" si="8"/>
        <v>0.20460533237594541</v>
      </c>
      <c r="F70" s="38">
        <f t="shared" si="8"/>
        <v>0.20002371084462575</v>
      </c>
      <c r="G70" s="38">
        <f t="shared" si="8"/>
        <v>0.19608422795723099</v>
      </c>
      <c r="H70" s="38">
        <f t="shared" si="8"/>
        <v>0.19285735484166877</v>
      </c>
      <c r="I70" s="38">
        <f t="shared" si="8"/>
        <v>0.19033752189417846</v>
      </c>
      <c r="J70" s="38">
        <f t="shared" si="8"/>
        <v>0.18862424113639237</v>
      </c>
      <c r="K70" s="38">
        <f t="shared" si="8"/>
        <v>0.18676227828395447</v>
      </c>
      <c r="L70" s="39">
        <f t="shared" si="8"/>
        <v>0.1851050761080936</v>
      </c>
      <c r="M70" s="38">
        <f t="shared" si="8"/>
        <v>0.18346000576481897</v>
      </c>
      <c r="N70" s="38">
        <f t="shared" si="8"/>
        <v>0.18287869034566565</v>
      </c>
      <c r="O70" s="38">
        <f t="shared" si="8"/>
        <v>0.18263901286090109</v>
      </c>
      <c r="P70" s="38">
        <f t="shared" si="8"/>
        <v>0.18300890890238863</v>
      </c>
      <c r="Q70" s="38">
        <f t="shared" si="8"/>
        <v>0.18477536705383457</v>
      </c>
      <c r="R70" s="38">
        <f t="shared" si="8"/>
        <v>0.18726589364936225</v>
      </c>
      <c r="S70" s="38">
        <f t="shared" si="8"/>
        <v>0.19003093696559972</v>
      </c>
      <c r="T70" s="38">
        <f t="shared" si="8"/>
        <v>0.19351044443119789</v>
      </c>
      <c r="U70" s="38">
        <f t="shared" si="8"/>
        <v>0.19800528731841466</v>
      </c>
      <c r="V70" s="38">
        <f t="shared" si="8"/>
        <v>0.20100303206395673</v>
      </c>
      <c r="W70" s="38">
        <f t="shared" si="8"/>
        <v>0.20275525166038405</v>
      </c>
      <c r="X70" s="38">
        <f t="shared" si="8"/>
        <v>0.20366349253238111</v>
      </c>
      <c r="Y70" s="38">
        <f t="shared" si="8"/>
        <v>0.20433129003813916</v>
      </c>
      <c r="Z70" s="38">
        <f t="shared" si="8"/>
        <v>0.20520331144927159</v>
      </c>
      <c r="AA70" s="39">
        <f t="shared" si="8"/>
        <v>0.20564453593879792</v>
      </c>
    </row>
    <row r="71" spans="1:27" ht="12.75" customHeight="1" x14ac:dyDescent="0.3">
      <c r="A71" s="13" t="s">
        <v>71</v>
      </c>
      <c r="B71" s="38">
        <f t="shared" si="9"/>
        <v>0.15421136183302653</v>
      </c>
      <c r="C71" s="38">
        <f t="shared" si="8"/>
        <v>0.15689252896350098</v>
      </c>
      <c r="D71" s="38">
        <f t="shared" si="8"/>
        <v>0.15987373084171469</v>
      </c>
      <c r="E71" s="38">
        <f t="shared" si="8"/>
        <v>0.16321873240826809</v>
      </c>
      <c r="F71" s="38">
        <f t="shared" si="8"/>
        <v>0.16485966211505065</v>
      </c>
      <c r="G71" s="38">
        <f t="shared" si="8"/>
        <v>0.16723449883046751</v>
      </c>
      <c r="H71" s="38">
        <f t="shared" si="8"/>
        <v>0.17013114904477847</v>
      </c>
      <c r="I71" s="38">
        <f t="shared" si="8"/>
        <v>0.17311634637816006</v>
      </c>
      <c r="J71" s="38">
        <f t="shared" si="8"/>
        <v>0.17573519324964426</v>
      </c>
      <c r="K71" s="38">
        <f t="shared" si="8"/>
        <v>0.17844344444629476</v>
      </c>
      <c r="L71" s="39">
        <f t="shared" si="8"/>
        <v>0.18071910413732983</v>
      </c>
      <c r="M71" s="38">
        <f t="shared" si="8"/>
        <v>0.18247902216669329</v>
      </c>
      <c r="N71" s="38">
        <f t="shared" si="8"/>
        <v>0.18349404894722846</v>
      </c>
      <c r="O71" s="38">
        <f t="shared" si="8"/>
        <v>0.18399447978611844</v>
      </c>
      <c r="P71" s="38">
        <f t="shared" si="8"/>
        <v>0.18376012702900973</v>
      </c>
      <c r="Q71" s="38">
        <f t="shared" si="8"/>
        <v>0.18250036672045233</v>
      </c>
      <c r="R71" s="38">
        <f t="shared" si="8"/>
        <v>0.18027174990566461</v>
      </c>
      <c r="S71" s="38">
        <f t="shared" si="8"/>
        <v>0.17798687642096214</v>
      </c>
      <c r="T71" s="38">
        <f t="shared" si="8"/>
        <v>0.17529336376254992</v>
      </c>
      <c r="U71" s="38">
        <f t="shared" si="8"/>
        <v>0.17168146300206918</v>
      </c>
      <c r="V71" s="38">
        <f t="shared" si="8"/>
        <v>0.16862380023999188</v>
      </c>
      <c r="W71" s="38">
        <f t="shared" si="8"/>
        <v>0.1662802136218188</v>
      </c>
      <c r="X71" s="38">
        <f t="shared" si="8"/>
        <v>0.16460214228827755</v>
      </c>
      <c r="Y71" s="38">
        <f t="shared" si="8"/>
        <v>0.16365519659191111</v>
      </c>
      <c r="Z71" s="38">
        <f t="shared" si="8"/>
        <v>0.16258330009384953</v>
      </c>
      <c r="AA71" s="39">
        <f t="shared" si="8"/>
        <v>0.16170759481031563</v>
      </c>
    </row>
    <row r="72" spans="1:27" ht="12.75" customHeight="1" x14ac:dyDescent="0.3">
      <c r="A72" s="13" t="s">
        <v>72</v>
      </c>
      <c r="B72" s="38">
        <f t="shared" si="9"/>
        <v>7.6065926132630995E-2</v>
      </c>
      <c r="C72" s="38">
        <f t="shared" si="8"/>
        <v>7.7020147006923362E-2</v>
      </c>
      <c r="D72" s="38">
        <f t="shared" si="8"/>
        <v>7.7396646878919423E-2</v>
      </c>
      <c r="E72" s="38">
        <f t="shared" si="8"/>
        <v>7.7938354775134958E-2</v>
      </c>
      <c r="F72" s="38">
        <f t="shared" si="8"/>
        <v>8.0517805869895667E-2</v>
      </c>
      <c r="G72" s="38">
        <f t="shared" si="8"/>
        <v>8.2284501208444841E-2</v>
      </c>
      <c r="H72" s="38">
        <f t="shared" si="8"/>
        <v>8.3678000901126953E-2</v>
      </c>
      <c r="I72" s="38">
        <f t="shared" si="8"/>
        <v>8.4818222421686046E-2</v>
      </c>
      <c r="J72" s="38">
        <f t="shared" si="8"/>
        <v>8.5835711576687929E-2</v>
      </c>
      <c r="K72" s="38">
        <f t="shared" si="8"/>
        <v>8.6735902541901708E-2</v>
      </c>
      <c r="L72" s="39">
        <f t="shared" si="8"/>
        <v>8.7927579963789984E-2</v>
      </c>
      <c r="M72" s="38">
        <f t="shared" si="8"/>
        <v>8.9331656035326126E-2</v>
      </c>
      <c r="N72" s="38">
        <f t="shared" si="8"/>
        <v>9.0907193756090049E-2</v>
      </c>
      <c r="O72" s="38">
        <f t="shared" si="8"/>
        <v>9.2882622764361489E-2</v>
      </c>
      <c r="P72" s="38">
        <f t="shared" si="8"/>
        <v>9.5014410360509949E-2</v>
      </c>
      <c r="Q72" s="38">
        <f t="shared" si="8"/>
        <v>9.7312405819520192E-2</v>
      </c>
      <c r="R72" s="38">
        <f t="shared" si="8"/>
        <v>9.9848423799382177E-2</v>
      </c>
      <c r="S72" s="38">
        <f t="shared" si="8"/>
        <v>0.10232684965401619</v>
      </c>
      <c r="T72" s="38">
        <f t="shared" si="8"/>
        <v>0.10514578773918301</v>
      </c>
      <c r="U72" s="38">
        <f t="shared" si="8"/>
        <v>0.10815225774879386</v>
      </c>
      <c r="V72" s="38">
        <f t="shared" si="8"/>
        <v>0.11106721952345078</v>
      </c>
      <c r="W72" s="38">
        <f t="shared" si="8"/>
        <v>0.1139993080515273</v>
      </c>
      <c r="X72" s="38">
        <f t="shared" si="8"/>
        <v>0.11672926208948817</v>
      </c>
      <c r="Y72" s="38">
        <f t="shared" si="8"/>
        <v>0.11899573988887591</v>
      </c>
      <c r="Z72" s="38">
        <f t="shared" si="8"/>
        <v>0.12120983577127907</v>
      </c>
      <c r="AA72" s="39">
        <f t="shared" si="8"/>
        <v>0.12322738542138036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1.0000000000000002</v>
      </c>
      <c r="C74" s="38">
        <f t="shared" ref="C74:AA74" si="10">SUM(C67:C72)</f>
        <v>1</v>
      </c>
      <c r="D74" s="38">
        <f t="shared" si="10"/>
        <v>1</v>
      </c>
      <c r="E74" s="38">
        <f t="shared" si="10"/>
        <v>1</v>
      </c>
      <c r="F74" s="38">
        <f t="shared" si="10"/>
        <v>1</v>
      </c>
      <c r="G74" s="38">
        <f t="shared" si="10"/>
        <v>1</v>
      </c>
      <c r="H74" s="38">
        <f t="shared" si="10"/>
        <v>1</v>
      </c>
      <c r="I74" s="38">
        <f t="shared" si="10"/>
        <v>1.0000000000000002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1.0000000000000002</v>
      </c>
      <c r="N74" s="38">
        <f t="shared" si="10"/>
        <v>0.99999999999999989</v>
      </c>
      <c r="O74" s="38">
        <f t="shared" si="10"/>
        <v>1.0000000000000002</v>
      </c>
      <c r="P74" s="38">
        <f t="shared" si="10"/>
        <v>1</v>
      </c>
      <c r="Q74" s="38">
        <f t="shared" si="10"/>
        <v>0.99999999999999989</v>
      </c>
      <c r="R74" s="38">
        <f t="shared" si="10"/>
        <v>1</v>
      </c>
      <c r="S74" s="38">
        <f t="shared" si="10"/>
        <v>0.99999999999999989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314786</v>
      </c>
      <c r="C83" s="76">
        <v>315040</v>
      </c>
      <c r="D83" s="76">
        <v>314813</v>
      </c>
      <c r="E83" s="76">
        <v>314084</v>
      </c>
      <c r="F83" s="76">
        <v>313156</v>
      </c>
      <c r="G83" s="76">
        <v>311791</v>
      </c>
      <c r="H83" s="76">
        <v>309637</v>
      </c>
      <c r="I83" s="76">
        <v>307523</v>
      </c>
      <c r="J83" s="76">
        <v>305703</v>
      </c>
      <c r="K83" s="76">
        <v>302481</v>
      </c>
      <c r="L83" s="63">
        <v>299643</v>
      </c>
      <c r="M83" s="76">
        <v>297119</v>
      </c>
      <c r="N83" s="76">
        <v>294929</v>
      </c>
      <c r="O83" s="76">
        <v>292871</v>
      </c>
      <c r="P83" s="76">
        <v>291032</v>
      </c>
      <c r="Q83" s="76">
        <v>289549</v>
      </c>
      <c r="R83" s="76">
        <v>288674</v>
      </c>
      <c r="S83" s="76">
        <v>288431</v>
      </c>
      <c r="T83" s="76">
        <v>287989</v>
      </c>
      <c r="U83" s="76">
        <v>287605</v>
      </c>
      <c r="V83" s="76">
        <v>287347</v>
      </c>
      <c r="W83" s="76">
        <v>287163</v>
      </c>
      <c r="X83" s="76">
        <v>287016</v>
      </c>
      <c r="Y83" s="76">
        <v>286921</v>
      </c>
      <c r="Z83" s="76">
        <v>286862</v>
      </c>
      <c r="AA83" s="63">
        <v>286846</v>
      </c>
    </row>
    <row r="84" spans="1:27" ht="12.75" customHeight="1" x14ac:dyDescent="0.3">
      <c r="A84" s="32" t="s">
        <v>77</v>
      </c>
      <c r="B84" s="76">
        <v>1201763.1018000001</v>
      </c>
      <c r="C84" s="76">
        <v>1212644.2822199999</v>
      </c>
      <c r="D84" s="76">
        <v>1223073.4301799999</v>
      </c>
      <c r="E84" s="76">
        <v>1225350</v>
      </c>
      <c r="F84" s="76">
        <v>1224481</v>
      </c>
      <c r="G84" s="76">
        <v>1223552</v>
      </c>
      <c r="H84" s="76">
        <v>1222759</v>
      </c>
      <c r="I84" s="76">
        <v>1221275</v>
      </c>
      <c r="J84" s="76">
        <v>1223038.0932149999</v>
      </c>
      <c r="K84" s="76">
        <v>1233755.2668600001</v>
      </c>
      <c r="L84" s="63">
        <v>1240473</v>
      </c>
      <c r="M84" s="76">
        <v>1237856</v>
      </c>
      <c r="N84" s="76">
        <v>1234925</v>
      </c>
      <c r="O84" s="76">
        <v>1231550</v>
      </c>
      <c r="P84" s="76">
        <v>1228073</v>
      </c>
      <c r="Q84" s="76">
        <v>1224970</v>
      </c>
      <c r="R84" s="76">
        <v>1221152</v>
      </c>
      <c r="S84" s="76">
        <v>1216850</v>
      </c>
      <c r="T84" s="76">
        <v>1213190</v>
      </c>
      <c r="U84" s="76">
        <v>1210471</v>
      </c>
      <c r="V84" s="76">
        <v>1207682</v>
      </c>
      <c r="W84" s="76">
        <v>1205876</v>
      </c>
      <c r="X84" s="76">
        <v>1205430</v>
      </c>
      <c r="Y84" s="76">
        <v>1206137</v>
      </c>
      <c r="Z84" s="76">
        <v>1206942</v>
      </c>
      <c r="AA84" s="63">
        <v>1207681</v>
      </c>
    </row>
    <row r="85" spans="1:27" ht="12.75" customHeight="1" x14ac:dyDescent="0.3">
      <c r="A85" s="13" t="s">
        <v>78</v>
      </c>
      <c r="B85" s="76">
        <v>314651.8982</v>
      </c>
      <c r="C85" s="76">
        <v>308419.71778000001</v>
      </c>
      <c r="D85" s="76">
        <v>302309.56981999998</v>
      </c>
      <c r="E85" s="76">
        <v>304472</v>
      </c>
      <c r="F85" s="76">
        <v>309619</v>
      </c>
      <c r="G85" s="76">
        <v>314969</v>
      </c>
      <c r="H85" s="76">
        <v>320839</v>
      </c>
      <c r="I85" s="76">
        <v>327289</v>
      </c>
      <c r="J85" s="76">
        <v>330123.906785</v>
      </c>
      <c r="K85" s="76">
        <v>325322.73314000003</v>
      </c>
      <c r="L85" s="63">
        <v>324009</v>
      </c>
      <c r="M85" s="76">
        <v>331519</v>
      </c>
      <c r="N85" s="76">
        <v>338975</v>
      </c>
      <c r="O85" s="76">
        <v>346521</v>
      </c>
      <c r="P85" s="76">
        <v>353853</v>
      </c>
      <c r="Q85" s="76">
        <v>360206</v>
      </c>
      <c r="R85" s="76">
        <v>366458</v>
      </c>
      <c r="S85" s="76">
        <v>372408</v>
      </c>
      <c r="T85" s="76">
        <v>377717</v>
      </c>
      <c r="U85" s="76">
        <v>381894</v>
      </c>
      <c r="V85" s="76">
        <v>385868</v>
      </c>
      <c r="W85" s="76">
        <v>388604</v>
      </c>
      <c r="X85" s="76">
        <v>389747</v>
      </c>
      <c r="Y85" s="76">
        <v>389522</v>
      </c>
      <c r="Z85" s="76">
        <v>388997</v>
      </c>
      <c r="AA85" s="63">
        <v>388285</v>
      </c>
    </row>
    <row r="86" spans="1:27" ht="12.75" customHeight="1" x14ac:dyDescent="0.3">
      <c r="A86" s="13" t="s">
        <v>91</v>
      </c>
      <c r="B86" s="76">
        <v>1204575</v>
      </c>
      <c r="C86" s="76">
        <v>1204740</v>
      </c>
      <c r="D86" s="76">
        <v>1204763</v>
      </c>
      <c r="E86" s="76">
        <v>1203951</v>
      </c>
      <c r="F86" s="76">
        <v>1202706</v>
      </c>
      <c r="G86" s="76">
        <v>1201171</v>
      </c>
      <c r="H86" s="76">
        <v>1199643</v>
      </c>
      <c r="I86" s="76">
        <v>1198130</v>
      </c>
      <c r="J86" s="76">
        <v>1195393</v>
      </c>
      <c r="K86" s="76">
        <v>1193463</v>
      </c>
      <c r="L86" s="63">
        <v>1191137</v>
      </c>
      <c r="M86" s="76">
        <v>1188136</v>
      </c>
      <c r="N86" s="76">
        <v>1184986</v>
      </c>
      <c r="O86" s="76">
        <v>1182446</v>
      </c>
      <c r="P86" s="76">
        <v>1179560</v>
      </c>
      <c r="Q86" s="76">
        <v>1176465</v>
      </c>
      <c r="R86" s="76">
        <v>1173189</v>
      </c>
      <c r="S86" s="76">
        <v>1170235</v>
      </c>
      <c r="T86" s="76">
        <v>1167542</v>
      </c>
      <c r="U86" s="76">
        <v>1165835</v>
      </c>
      <c r="V86" s="76">
        <v>1165394</v>
      </c>
      <c r="W86" s="76">
        <v>1166126</v>
      </c>
      <c r="X86" s="76">
        <v>1166999</v>
      </c>
      <c r="Y86" s="76">
        <v>1167822</v>
      </c>
      <c r="Z86" s="76">
        <v>1169823</v>
      </c>
      <c r="AA86" s="63">
        <v>1170803</v>
      </c>
    </row>
    <row r="87" spans="1:27" ht="12.75" customHeight="1" x14ac:dyDescent="0.3">
      <c r="A87" s="13" t="s">
        <v>92</v>
      </c>
      <c r="B87" s="76">
        <v>311840</v>
      </c>
      <c r="C87" s="76">
        <v>316324</v>
      </c>
      <c r="D87" s="76">
        <v>320620</v>
      </c>
      <c r="E87" s="76">
        <v>325871</v>
      </c>
      <c r="F87" s="76">
        <v>331394</v>
      </c>
      <c r="G87" s="76">
        <v>337350</v>
      </c>
      <c r="H87" s="76">
        <v>343955</v>
      </c>
      <c r="I87" s="76">
        <v>350434</v>
      </c>
      <c r="J87" s="76">
        <v>357769</v>
      </c>
      <c r="K87" s="76">
        <v>365615</v>
      </c>
      <c r="L87" s="63">
        <v>373345</v>
      </c>
      <c r="M87" s="76">
        <v>381239</v>
      </c>
      <c r="N87" s="76">
        <v>388914</v>
      </c>
      <c r="O87" s="76">
        <v>395625</v>
      </c>
      <c r="P87" s="76">
        <v>402366</v>
      </c>
      <c r="Q87" s="76">
        <v>408711</v>
      </c>
      <c r="R87" s="76">
        <v>414421</v>
      </c>
      <c r="S87" s="76">
        <v>419023</v>
      </c>
      <c r="T87" s="76">
        <v>423365</v>
      </c>
      <c r="U87" s="76">
        <v>426530</v>
      </c>
      <c r="V87" s="76">
        <v>428156</v>
      </c>
      <c r="W87" s="76">
        <v>428354</v>
      </c>
      <c r="X87" s="76">
        <v>428178</v>
      </c>
      <c r="Y87" s="76">
        <v>427837</v>
      </c>
      <c r="Z87" s="76">
        <v>426116</v>
      </c>
      <c r="AA87" s="63">
        <v>425163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0.17190139149115799</v>
      </c>
      <c r="C90" s="38">
        <f t="shared" ref="C90:AA94" si="11">C83/SUM(C$83:C$85)</f>
        <v>0.17158069477545934</v>
      </c>
      <c r="D90" s="38">
        <f t="shared" si="11"/>
        <v>0.17107579844755666</v>
      </c>
      <c r="E90" s="38">
        <f t="shared" si="11"/>
        <v>0.17033623189034583</v>
      </c>
      <c r="F90" s="38">
        <f t="shared" si="11"/>
        <v>0.16952496026538824</v>
      </c>
      <c r="G90" s="38">
        <f t="shared" si="11"/>
        <v>0.1685072571544691</v>
      </c>
      <c r="H90" s="38">
        <f t="shared" si="11"/>
        <v>0.16707918855406897</v>
      </c>
      <c r="I90" s="38">
        <f t="shared" si="11"/>
        <v>0.16568350513742083</v>
      </c>
      <c r="J90" s="38">
        <f t="shared" si="11"/>
        <v>0.16445680563139334</v>
      </c>
      <c r="K90" s="38">
        <f t="shared" si="11"/>
        <v>0.16248800064891847</v>
      </c>
      <c r="L90" s="39">
        <f t="shared" si="11"/>
        <v>0.16074190303761818</v>
      </c>
      <c r="M90" s="38">
        <f t="shared" si="11"/>
        <v>0.15918561752676408</v>
      </c>
      <c r="N90" s="38">
        <f t="shared" si="11"/>
        <v>0.15781486695679486</v>
      </c>
      <c r="O90" s="38">
        <f t="shared" si="11"/>
        <v>0.15653665372844267</v>
      </c>
      <c r="P90" s="38">
        <f t="shared" si="11"/>
        <v>0.15538629269850152</v>
      </c>
      <c r="Q90" s="38">
        <f t="shared" si="11"/>
        <v>0.15444878582192054</v>
      </c>
      <c r="R90" s="38">
        <f t="shared" si="11"/>
        <v>0.15385410737393698</v>
      </c>
      <c r="S90" s="38">
        <f t="shared" si="11"/>
        <v>0.15360957006192186</v>
      </c>
      <c r="T90" s="38">
        <f t="shared" si="11"/>
        <v>0.15327564697567081</v>
      </c>
      <c r="U90" s="38">
        <f t="shared" si="11"/>
        <v>0.15298382420996079</v>
      </c>
      <c r="V90" s="38">
        <f t="shared" si="11"/>
        <v>0.15277125754360818</v>
      </c>
      <c r="W90" s="38">
        <f t="shared" si="11"/>
        <v>0.15261290266006888</v>
      </c>
      <c r="X90" s="38">
        <f t="shared" si="11"/>
        <v>0.15249020690226772</v>
      </c>
      <c r="Y90" s="38">
        <f t="shared" si="11"/>
        <v>0.15240839698711342</v>
      </c>
      <c r="Z90" s="38">
        <f t="shared" si="11"/>
        <v>0.15235917125601697</v>
      </c>
      <c r="AA90" s="39">
        <f t="shared" si="11"/>
        <v>0.15234978319662293</v>
      </c>
    </row>
    <row r="91" spans="1:27" ht="12.75" customHeight="1" x14ac:dyDescent="0.3">
      <c r="A91" s="13" t="s">
        <v>77</v>
      </c>
      <c r="B91" s="38">
        <f t="shared" ref="B91:Q94" si="12">B84/SUM(B$83:B$85)</f>
        <v>0.65627044862906914</v>
      </c>
      <c r="C91" s="38">
        <f t="shared" si="12"/>
        <v>0.6604442244121248</v>
      </c>
      <c r="D91" s="38">
        <f t="shared" si="12"/>
        <v>0.66464302181941481</v>
      </c>
      <c r="E91" s="38">
        <f t="shared" si="12"/>
        <v>0.66454038329502696</v>
      </c>
      <c r="F91" s="38">
        <f t="shared" si="12"/>
        <v>0.66286481137427622</v>
      </c>
      <c r="G91" s="38">
        <f t="shared" si="12"/>
        <v>0.6612679375154028</v>
      </c>
      <c r="H91" s="38">
        <f t="shared" si="12"/>
        <v>0.65979705757769525</v>
      </c>
      <c r="I91" s="38">
        <f t="shared" si="12"/>
        <v>0.65798370442764809</v>
      </c>
      <c r="J91" s="38">
        <f t="shared" si="12"/>
        <v>0.6579488522377902</v>
      </c>
      <c r="K91" s="38">
        <f t="shared" si="12"/>
        <v>0.66275378156695552</v>
      </c>
      <c r="L91" s="39">
        <f t="shared" si="12"/>
        <v>0.6654451820559244</v>
      </c>
      <c r="M91" s="38">
        <f t="shared" si="12"/>
        <v>0.66319848871734921</v>
      </c>
      <c r="N91" s="38">
        <f t="shared" si="12"/>
        <v>0.66080149655211895</v>
      </c>
      <c r="O91" s="38">
        <f t="shared" si="12"/>
        <v>0.65825129800923809</v>
      </c>
      <c r="P91" s="38">
        <f t="shared" si="12"/>
        <v>0.65568635281730825</v>
      </c>
      <c r="Q91" s="38">
        <f t="shared" si="12"/>
        <v>0.65341316726453214</v>
      </c>
      <c r="R91" s="38">
        <f t="shared" si="11"/>
        <v>0.65083537460213914</v>
      </c>
      <c r="S91" s="38">
        <f t="shared" si="11"/>
        <v>0.6480572661393873</v>
      </c>
      <c r="T91" s="38">
        <f t="shared" si="11"/>
        <v>0.64569300269945751</v>
      </c>
      <c r="U91" s="38">
        <f t="shared" si="11"/>
        <v>0.64387782783767822</v>
      </c>
      <c r="V91" s="38">
        <f t="shared" si="11"/>
        <v>0.6420776895279221</v>
      </c>
      <c r="W91" s="38">
        <f t="shared" si="11"/>
        <v>0.64086333061053558</v>
      </c>
      <c r="X91" s="38">
        <f t="shared" si="11"/>
        <v>0.64043910481018684</v>
      </c>
      <c r="Y91" s="38">
        <f t="shared" si="11"/>
        <v>0.64068299886326208</v>
      </c>
      <c r="Z91" s="38">
        <f t="shared" si="11"/>
        <v>0.64103535105409437</v>
      </c>
      <c r="AA91" s="39">
        <f t="shared" si="11"/>
        <v>0.64142410394665006</v>
      </c>
    </row>
    <row r="92" spans="1:27" ht="12.75" customHeight="1" x14ac:dyDescent="0.3">
      <c r="A92" s="13" t="s">
        <v>78</v>
      </c>
      <c r="B92" s="38">
        <f t="shared" si="12"/>
        <v>0.1718281598797729</v>
      </c>
      <c r="C92" s="38">
        <f t="shared" si="11"/>
        <v>0.16797508081241586</v>
      </c>
      <c r="D92" s="38">
        <f t="shared" si="11"/>
        <v>0.16428117973302842</v>
      </c>
      <c r="E92" s="38">
        <f t="shared" si="11"/>
        <v>0.16512338481462721</v>
      </c>
      <c r="F92" s="38">
        <f t="shared" si="11"/>
        <v>0.16761022836033554</v>
      </c>
      <c r="G92" s="38">
        <f t="shared" si="11"/>
        <v>0.1702248053301281</v>
      </c>
      <c r="H92" s="38">
        <f t="shared" si="11"/>
        <v>0.17312375386823581</v>
      </c>
      <c r="I92" s="38">
        <f t="shared" si="11"/>
        <v>0.17633279043493111</v>
      </c>
      <c r="J92" s="38">
        <f t="shared" si="11"/>
        <v>0.17759434213081637</v>
      </c>
      <c r="K92" s="38">
        <f t="shared" si="11"/>
        <v>0.17475821778412612</v>
      </c>
      <c r="L92" s="39">
        <f t="shared" si="11"/>
        <v>0.17381291490645745</v>
      </c>
      <c r="M92" s="38">
        <f t="shared" si="11"/>
        <v>0.17761589375588671</v>
      </c>
      <c r="N92" s="38">
        <f t="shared" si="11"/>
        <v>0.18138363649108613</v>
      </c>
      <c r="O92" s="38">
        <f t="shared" si="11"/>
        <v>0.18521204826231918</v>
      </c>
      <c r="P92" s="38">
        <f t="shared" si="11"/>
        <v>0.18892735448419024</v>
      </c>
      <c r="Q92" s="38">
        <f t="shared" si="11"/>
        <v>0.19213804691354733</v>
      </c>
      <c r="R92" s="38">
        <f t="shared" si="11"/>
        <v>0.19531051802392388</v>
      </c>
      <c r="S92" s="38">
        <f t="shared" si="11"/>
        <v>0.19833316379869084</v>
      </c>
      <c r="T92" s="38">
        <f t="shared" si="11"/>
        <v>0.20103135032487163</v>
      </c>
      <c r="U92" s="38">
        <f t="shared" si="11"/>
        <v>0.20313834795236094</v>
      </c>
      <c r="V92" s="38">
        <f t="shared" si="11"/>
        <v>0.20515105292846977</v>
      </c>
      <c r="W92" s="38">
        <f t="shared" si="11"/>
        <v>0.20652376672939554</v>
      </c>
      <c r="X92" s="38">
        <f t="shared" si="11"/>
        <v>0.20707068828754543</v>
      </c>
      <c r="Y92" s="38">
        <f t="shared" si="11"/>
        <v>0.20690860414962445</v>
      </c>
      <c r="Z92" s="38">
        <f t="shared" si="11"/>
        <v>0.20660547768988863</v>
      </c>
      <c r="AA92" s="39">
        <f t="shared" si="11"/>
        <v>0.20622611285672707</v>
      </c>
    </row>
    <row r="93" spans="1:27" ht="12.75" customHeight="1" x14ac:dyDescent="0.3">
      <c r="A93" s="13" t="s">
        <v>91</v>
      </c>
      <c r="B93" s="38">
        <f t="shared" si="12"/>
        <v>0.65780599726627498</v>
      </c>
      <c r="C93" s="38">
        <f t="shared" si="11"/>
        <v>0.65613930365600204</v>
      </c>
      <c r="D93" s="38">
        <f t="shared" si="11"/>
        <v>0.65469276098850337</v>
      </c>
      <c r="E93" s="38">
        <f t="shared" si="11"/>
        <v>0.6529351279295148</v>
      </c>
      <c r="F93" s="38">
        <f t="shared" si="11"/>
        <v>0.65107705699697282</v>
      </c>
      <c r="G93" s="38">
        <f t="shared" si="11"/>
        <v>0.64917213961753473</v>
      </c>
      <c r="H93" s="38">
        <f t="shared" si="11"/>
        <v>0.64732373390314779</v>
      </c>
      <c r="I93" s="38">
        <f t="shared" si="11"/>
        <v>0.64551392256936235</v>
      </c>
      <c r="J93" s="38">
        <f t="shared" si="11"/>
        <v>0.64307682376073572</v>
      </c>
      <c r="K93" s="38">
        <f t="shared" si="11"/>
        <v>0.64110941420604983</v>
      </c>
      <c r="L93" s="39">
        <f t="shared" si="11"/>
        <v>0.63897914571179504</v>
      </c>
      <c r="M93" s="38">
        <f t="shared" si="11"/>
        <v>0.63656031040014061</v>
      </c>
      <c r="N93" s="38">
        <f t="shared" si="11"/>
        <v>0.63407941550564551</v>
      </c>
      <c r="O93" s="38">
        <f t="shared" si="11"/>
        <v>0.63200569552663843</v>
      </c>
      <c r="P93" s="38">
        <f t="shared" si="11"/>
        <v>0.62978454402074158</v>
      </c>
      <c r="Q93" s="38">
        <f t="shared" si="11"/>
        <v>0.62754003920575019</v>
      </c>
      <c r="R93" s="38">
        <f t="shared" si="11"/>
        <v>0.62527261331440231</v>
      </c>
      <c r="S93" s="38">
        <f t="shared" si="11"/>
        <v>0.62323153621286587</v>
      </c>
      <c r="T93" s="38">
        <f t="shared" si="11"/>
        <v>0.62139788471527957</v>
      </c>
      <c r="U93" s="38">
        <f t="shared" si="11"/>
        <v>0.62013489576961334</v>
      </c>
      <c r="V93" s="38">
        <f t="shared" si="11"/>
        <v>0.61959479971524223</v>
      </c>
      <c r="W93" s="38">
        <f t="shared" si="11"/>
        <v>0.61973817562630107</v>
      </c>
      <c r="X93" s="38">
        <f t="shared" si="11"/>
        <v>0.62002090115094466</v>
      </c>
      <c r="Y93" s="38">
        <f t="shared" si="11"/>
        <v>0.62033061012015422</v>
      </c>
      <c r="Z93" s="38">
        <f t="shared" si="11"/>
        <v>0.62132057503687321</v>
      </c>
      <c r="AA93" s="39">
        <f t="shared" si="11"/>
        <v>0.62183744314355338</v>
      </c>
    </row>
    <row r="94" spans="1:27" ht="12.75" customHeight="1" x14ac:dyDescent="0.3">
      <c r="A94" s="13" t="s">
        <v>92</v>
      </c>
      <c r="B94" s="38">
        <f t="shared" si="12"/>
        <v>0.17029261124256703</v>
      </c>
      <c r="C94" s="38">
        <f t="shared" si="11"/>
        <v>0.17228000156853859</v>
      </c>
      <c r="D94" s="38">
        <f t="shared" si="11"/>
        <v>0.17423144056393994</v>
      </c>
      <c r="E94" s="38">
        <f t="shared" si="11"/>
        <v>0.17672864018013934</v>
      </c>
      <c r="F94" s="38">
        <f t="shared" si="11"/>
        <v>0.17939798273763896</v>
      </c>
      <c r="G94" s="38">
        <f t="shared" si="11"/>
        <v>0.18232060322799615</v>
      </c>
      <c r="H94" s="38">
        <f t="shared" si="11"/>
        <v>0.18559707754278329</v>
      </c>
      <c r="I94" s="38">
        <f t="shared" si="11"/>
        <v>0.18880257229321687</v>
      </c>
      <c r="J94" s="38">
        <f t="shared" si="11"/>
        <v>0.19246637060787095</v>
      </c>
      <c r="K94" s="38">
        <f t="shared" si="11"/>
        <v>0.19640258514503167</v>
      </c>
      <c r="L94" s="39">
        <f t="shared" si="11"/>
        <v>0.20027895125058673</v>
      </c>
      <c r="M94" s="38">
        <f t="shared" si="11"/>
        <v>0.20425407207309534</v>
      </c>
      <c r="N94" s="38">
        <f t="shared" si="11"/>
        <v>0.2081057175375596</v>
      </c>
      <c r="O94" s="38">
        <f t="shared" si="11"/>
        <v>0.21145765074491887</v>
      </c>
      <c r="P94" s="38">
        <f t="shared" si="11"/>
        <v>0.21482916328075696</v>
      </c>
      <c r="Q94" s="38">
        <f t="shared" si="11"/>
        <v>0.21801117497232927</v>
      </c>
      <c r="R94" s="38">
        <f t="shared" si="11"/>
        <v>0.2208732793116607</v>
      </c>
      <c r="S94" s="38">
        <f t="shared" si="11"/>
        <v>0.22315889372521222</v>
      </c>
      <c r="T94" s="38">
        <f t="shared" si="11"/>
        <v>0.22532646830904957</v>
      </c>
      <c r="U94" s="38">
        <f t="shared" si="11"/>
        <v>0.22688128002042585</v>
      </c>
      <c r="V94" s="38">
        <f t="shared" si="11"/>
        <v>0.22763394274114956</v>
      </c>
      <c r="W94" s="38">
        <f t="shared" si="11"/>
        <v>0.22764892171363005</v>
      </c>
      <c r="X94" s="38">
        <f t="shared" si="11"/>
        <v>0.22748889194678759</v>
      </c>
      <c r="Y94" s="38">
        <f t="shared" si="11"/>
        <v>0.22726099289273233</v>
      </c>
      <c r="Z94" s="38">
        <f t="shared" si="11"/>
        <v>0.22632025370710979</v>
      </c>
      <c r="AA94" s="39">
        <f t="shared" si="11"/>
        <v>0.22581277365982372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261.93681560743022</v>
      </c>
      <c r="C97" s="76">
        <f t="shared" ref="C97:AA97" si="13">C83/(C84/1000)</f>
        <v>259.79588954417295</v>
      </c>
      <c r="D97" s="76">
        <f t="shared" si="13"/>
        <v>257.3950118053574</v>
      </c>
      <c r="E97" s="76">
        <f t="shared" si="13"/>
        <v>256.32186722161015</v>
      </c>
      <c r="F97" s="76">
        <f t="shared" si="13"/>
        <v>255.74590377474212</v>
      </c>
      <c r="G97" s="76">
        <f t="shared" si="13"/>
        <v>254.82447824040173</v>
      </c>
      <c r="H97" s="76">
        <f t="shared" si="13"/>
        <v>253.22815043683997</v>
      </c>
      <c r="I97" s="76">
        <f t="shared" si="13"/>
        <v>251.80487605166729</v>
      </c>
      <c r="J97" s="76">
        <f t="shared" si="13"/>
        <v>249.95378451083124</v>
      </c>
      <c r="K97" s="76">
        <f t="shared" si="13"/>
        <v>245.17098984293446</v>
      </c>
      <c r="L97" s="63">
        <f t="shared" si="13"/>
        <v>241.5554389333746</v>
      </c>
      <c r="M97" s="76">
        <f t="shared" si="13"/>
        <v>240.0271113926014</v>
      </c>
      <c r="N97" s="76">
        <f t="shared" si="13"/>
        <v>238.82341032856246</v>
      </c>
      <c r="O97" s="76">
        <f t="shared" si="13"/>
        <v>237.80682879298445</v>
      </c>
      <c r="P97" s="76">
        <f t="shared" si="13"/>
        <v>236.98265493989362</v>
      </c>
      <c r="Q97" s="76">
        <f t="shared" si="13"/>
        <v>236.37231932210585</v>
      </c>
      <c r="R97" s="76">
        <f t="shared" si="13"/>
        <v>236.39481407719921</v>
      </c>
      <c r="S97" s="76">
        <f t="shared" si="13"/>
        <v>237.03085836380822</v>
      </c>
      <c r="T97" s="76">
        <f t="shared" si="13"/>
        <v>237.38161376206529</v>
      </c>
      <c r="U97" s="76">
        <f t="shared" si="13"/>
        <v>237.597596307553</v>
      </c>
      <c r="V97" s="76">
        <f t="shared" si="13"/>
        <v>237.9326677055715</v>
      </c>
      <c r="W97" s="76">
        <f t="shared" si="13"/>
        <v>238.1364253040943</v>
      </c>
      <c r="X97" s="76">
        <f t="shared" si="13"/>
        <v>238.10258579925835</v>
      </c>
      <c r="Y97" s="76">
        <f t="shared" si="13"/>
        <v>237.88425361298096</v>
      </c>
      <c r="Z97" s="76">
        <f t="shared" si="13"/>
        <v>237.67670691715094</v>
      </c>
      <c r="AA97" s="63">
        <f t="shared" si="13"/>
        <v>237.51802007318156</v>
      </c>
    </row>
    <row r="98" spans="1:27" ht="12.75" customHeight="1" x14ac:dyDescent="0.3">
      <c r="A98" s="13" t="s">
        <v>78</v>
      </c>
      <c r="B98" s="76">
        <f>B85/(B84/1000)</f>
        <v>261.82522805760522</v>
      </c>
      <c r="C98" s="76">
        <f t="shared" ref="C98:AA98" si="14">C85/(C84/1000)</f>
        <v>254.33651261305826</v>
      </c>
      <c r="D98" s="76">
        <f t="shared" si="14"/>
        <v>247.17205227449756</v>
      </c>
      <c r="E98" s="76">
        <f t="shared" si="14"/>
        <v>248.47757783490434</v>
      </c>
      <c r="F98" s="76">
        <f t="shared" si="14"/>
        <v>252.85733302517556</v>
      </c>
      <c r="G98" s="76">
        <f t="shared" si="14"/>
        <v>257.42183413536981</v>
      </c>
      <c r="H98" s="76">
        <f t="shared" si="14"/>
        <v>262.38939971000008</v>
      </c>
      <c r="I98" s="76">
        <f t="shared" si="14"/>
        <v>267.98960103170867</v>
      </c>
      <c r="J98" s="76">
        <f t="shared" si="14"/>
        <v>269.92119756237793</v>
      </c>
      <c r="K98" s="76">
        <f t="shared" si="14"/>
        <v>263.68498022137794</v>
      </c>
      <c r="L98" s="63">
        <f t="shared" si="14"/>
        <v>261.19794626727065</v>
      </c>
      <c r="M98" s="76">
        <f t="shared" si="14"/>
        <v>267.81709665744643</v>
      </c>
      <c r="N98" s="76">
        <f t="shared" si="14"/>
        <v>274.49035366520235</v>
      </c>
      <c r="O98" s="76">
        <f t="shared" si="14"/>
        <v>281.36981852137552</v>
      </c>
      <c r="P98" s="76">
        <f t="shared" si="14"/>
        <v>288.1367801425485</v>
      </c>
      <c r="Q98" s="76">
        <f t="shared" si="14"/>
        <v>294.0529155816061</v>
      </c>
      <c r="R98" s="76">
        <f t="shared" si="14"/>
        <v>300.09204423364167</v>
      </c>
      <c r="S98" s="76">
        <f t="shared" si="14"/>
        <v>306.04265110736742</v>
      </c>
      <c r="T98" s="76">
        <f t="shared" si="14"/>
        <v>311.34199919221226</v>
      </c>
      <c r="U98" s="76">
        <f t="shared" si="14"/>
        <v>315.49206878975207</v>
      </c>
      <c r="V98" s="76">
        <f t="shared" si="14"/>
        <v>319.51126207064442</v>
      </c>
      <c r="W98" s="76">
        <f t="shared" si="14"/>
        <v>322.25867336276701</v>
      </c>
      <c r="X98" s="76">
        <f t="shared" si="14"/>
        <v>323.32611599180376</v>
      </c>
      <c r="Y98" s="76">
        <f t="shared" si="14"/>
        <v>322.95004630485596</v>
      </c>
      <c r="Z98" s="76">
        <f t="shared" si="14"/>
        <v>322.29966311554324</v>
      </c>
      <c r="AA98" s="63">
        <f t="shared" si="14"/>
        <v>321.51288295501877</v>
      </c>
    </row>
    <row r="99" spans="1:27" ht="12.75" customHeight="1" x14ac:dyDescent="0.3">
      <c r="A99" s="13" t="s">
        <v>80</v>
      </c>
      <c r="B99" s="76">
        <f>SUM(B97:B98)</f>
        <v>523.76204366503543</v>
      </c>
      <c r="C99" s="76">
        <f t="shared" ref="C99:AA99" si="15">SUM(C97:C98)</f>
        <v>514.13240215723124</v>
      </c>
      <c r="D99" s="76">
        <f t="shared" si="15"/>
        <v>504.56706407985496</v>
      </c>
      <c r="E99" s="76">
        <f t="shared" si="15"/>
        <v>504.79944505651451</v>
      </c>
      <c r="F99" s="76">
        <f t="shared" si="15"/>
        <v>508.60323679991768</v>
      </c>
      <c r="G99" s="76">
        <f t="shared" si="15"/>
        <v>512.24631237577159</v>
      </c>
      <c r="H99" s="76">
        <f t="shared" si="15"/>
        <v>515.61755014684002</v>
      </c>
      <c r="I99" s="76">
        <f t="shared" si="15"/>
        <v>519.79447708337602</v>
      </c>
      <c r="J99" s="76">
        <f t="shared" si="15"/>
        <v>519.87498207320914</v>
      </c>
      <c r="K99" s="76">
        <f t="shared" si="15"/>
        <v>508.85597006431237</v>
      </c>
      <c r="L99" s="63">
        <f t="shared" si="15"/>
        <v>502.75338520064525</v>
      </c>
      <c r="M99" s="76">
        <f t="shared" si="15"/>
        <v>507.84420805004783</v>
      </c>
      <c r="N99" s="76">
        <f t="shared" si="15"/>
        <v>513.31376399376484</v>
      </c>
      <c r="O99" s="76">
        <f t="shared" si="15"/>
        <v>519.17664731436003</v>
      </c>
      <c r="P99" s="76">
        <f t="shared" si="15"/>
        <v>525.11943508244212</v>
      </c>
      <c r="Q99" s="76">
        <f t="shared" si="15"/>
        <v>530.42523490371195</v>
      </c>
      <c r="R99" s="76">
        <f t="shared" si="15"/>
        <v>536.48685831084094</v>
      </c>
      <c r="S99" s="76">
        <f t="shared" si="15"/>
        <v>543.07350947117561</v>
      </c>
      <c r="T99" s="76">
        <f t="shared" si="15"/>
        <v>548.72361295427754</v>
      </c>
      <c r="U99" s="76">
        <f t="shared" si="15"/>
        <v>553.0896650973051</v>
      </c>
      <c r="V99" s="76">
        <f t="shared" si="15"/>
        <v>557.4439297762159</v>
      </c>
      <c r="W99" s="76">
        <f t="shared" si="15"/>
        <v>560.39509866686126</v>
      </c>
      <c r="X99" s="76">
        <f t="shared" si="15"/>
        <v>561.42870179106217</v>
      </c>
      <c r="Y99" s="76">
        <f t="shared" si="15"/>
        <v>560.83429991783692</v>
      </c>
      <c r="Z99" s="76">
        <f t="shared" si="15"/>
        <v>559.97637003269415</v>
      </c>
      <c r="AA99" s="63">
        <f t="shared" si="15"/>
        <v>559.03090302820033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  <mergeCell ref="L39:L40"/>
    <mergeCell ref="AA39:AA40"/>
    <mergeCell ref="A40:C40"/>
    <mergeCell ref="A43:B43"/>
    <mergeCell ref="L51:L52"/>
    <mergeCell ref="AA51:AA52"/>
    <mergeCell ref="C52:H52"/>
    <mergeCell ref="A44:B44"/>
    <mergeCell ref="A34:B34"/>
    <mergeCell ref="A17:B17"/>
    <mergeCell ref="A30:B30"/>
    <mergeCell ref="L4:L5"/>
    <mergeCell ref="A20:B20"/>
    <mergeCell ref="A21:B21"/>
    <mergeCell ref="A24:B24"/>
    <mergeCell ref="A25:B25"/>
    <mergeCell ref="A28:B28"/>
    <mergeCell ref="AA4:AA5"/>
    <mergeCell ref="A5:D5"/>
    <mergeCell ref="A10:B10"/>
    <mergeCell ref="A16:B16"/>
    <mergeCell ref="A32:B32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102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943860</v>
      </c>
      <c r="D10" s="76">
        <v>946003</v>
      </c>
      <c r="E10" s="76">
        <v>947643</v>
      </c>
      <c r="F10" s="76">
        <v>949135</v>
      </c>
      <c r="G10" s="76">
        <v>950452</v>
      </c>
      <c r="H10" s="76">
        <v>951589</v>
      </c>
      <c r="I10" s="76">
        <v>952675</v>
      </c>
      <c r="J10" s="76">
        <v>953724</v>
      </c>
      <c r="K10" s="76">
        <v>954796</v>
      </c>
      <c r="L10" s="63">
        <v>955853</v>
      </c>
      <c r="M10" s="76">
        <v>956886</v>
      </c>
      <c r="N10" s="76">
        <v>957812</v>
      </c>
      <c r="O10" s="76">
        <v>958736</v>
      </c>
      <c r="P10" s="76">
        <v>959581</v>
      </c>
      <c r="Q10" s="76">
        <v>960404</v>
      </c>
      <c r="R10" s="76">
        <v>961075</v>
      </c>
      <c r="S10" s="76">
        <v>961653</v>
      </c>
      <c r="T10" s="76">
        <v>962135</v>
      </c>
      <c r="U10" s="76">
        <v>962520</v>
      </c>
      <c r="V10" s="76">
        <v>962826</v>
      </c>
      <c r="W10" s="76">
        <v>963009</v>
      </c>
      <c r="X10" s="76">
        <v>963097</v>
      </c>
      <c r="Y10" s="76">
        <v>963101</v>
      </c>
      <c r="Z10" s="76">
        <v>963015</v>
      </c>
      <c r="AA10" s="63">
        <v>962801</v>
      </c>
    </row>
    <row r="11" spans="1:27" ht="12.75" customHeight="1" x14ac:dyDescent="0.3">
      <c r="A11" s="6" t="s">
        <v>55</v>
      </c>
      <c r="B11" s="25"/>
      <c r="C11" s="76">
        <v>8667</v>
      </c>
      <c r="D11" s="76">
        <v>8784</v>
      </c>
      <c r="E11" s="76">
        <v>8775</v>
      </c>
      <c r="F11" s="76">
        <v>8752</v>
      </c>
      <c r="G11" s="76">
        <v>8740</v>
      </c>
      <c r="H11" s="76">
        <v>8753</v>
      </c>
      <c r="I11" s="76">
        <v>8740</v>
      </c>
      <c r="J11" s="76">
        <v>8730</v>
      </c>
      <c r="K11" s="76">
        <v>8702</v>
      </c>
      <c r="L11" s="63">
        <v>8671</v>
      </c>
      <c r="M11" s="76">
        <v>8646</v>
      </c>
      <c r="N11" s="76">
        <v>8625</v>
      </c>
      <c r="O11" s="76">
        <v>8601</v>
      </c>
      <c r="P11" s="76">
        <v>8581</v>
      </c>
      <c r="Q11" s="76">
        <v>8568</v>
      </c>
      <c r="R11" s="76">
        <v>8555</v>
      </c>
      <c r="S11" s="76">
        <v>8552</v>
      </c>
      <c r="T11" s="76">
        <v>8567</v>
      </c>
      <c r="U11" s="76">
        <v>8588</v>
      </c>
      <c r="V11" s="76">
        <v>8613</v>
      </c>
      <c r="W11" s="76">
        <v>8645</v>
      </c>
      <c r="X11" s="76">
        <v>8672</v>
      </c>
      <c r="Y11" s="76">
        <v>8678</v>
      </c>
      <c r="Z11" s="76">
        <v>8687</v>
      </c>
      <c r="AA11" s="63">
        <v>8682</v>
      </c>
    </row>
    <row r="12" spans="1:27" ht="12.75" customHeight="1" x14ac:dyDescent="0.3">
      <c r="A12" s="6" t="s">
        <v>56</v>
      </c>
      <c r="B12" s="25"/>
      <c r="C12" s="76">
        <v>9921</v>
      </c>
      <c r="D12" s="76">
        <v>10337</v>
      </c>
      <c r="E12" s="76">
        <v>10383</v>
      </c>
      <c r="F12" s="76">
        <v>10395</v>
      </c>
      <c r="G12" s="76">
        <v>10461</v>
      </c>
      <c r="H12" s="76">
        <v>10465</v>
      </c>
      <c r="I12" s="76">
        <v>10493</v>
      </c>
      <c r="J12" s="76">
        <v>10500</v>
      </c>
      <c r="K12" s="76">
        <v>10538</v>
      </c>
      <c r="L12" s="63">
        <v>10553</v>
      </c>
      <c r="M12" s="76">
        <v>10623</v>
      </c>
      <c r="N12" s="76">
        <v>10606</v>
      </c>
      <c r="O12" s="76">
        <v>10661</v>
      </c>
      <c r="P12" s="76">
        <v>10635</v>
      </c>
      <c r="Q12" s="76">
        <v>10777</v>
      </c>
      <c r="R12" s="76">
        <v>10849</v>
      </c>
      <c r="S12" s="76">
        <v>10898</v>
      </c>
      <c r="T12" s="76">
        <v>10975</v>
      </c>
      <c r="U12" s="76">
        <v>11059</v>
      </c>
      <c r="V12" s="76">
        <v>11162</v>
      </c>
      <c r="W12" s="76">
        <v>11296</v>
      </c>
      <c r="X12" s="76">
        <v>11382</v>
      </c>
      <c r="Y12" s="76">
        <v>11460</v>
      </c>
      <c r="Z12" s="76">
        <v>11581</v>
      </c>
      <c r="AA12" s="63">
        <v>11680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-1254</v>
      </c>
      <c r="D14" s="76">
        <f t="shared" ref="D14:AA14" si="0">D11-D12</f>
        <v>-1553</v>
      </c>
      <c r="E14" s="76">
        <f t="shared" si="0"/>
        <v>-1608</v>
      </c>
      <c r="F14" s="76">
        <f t="shared" si="0"/>
        <v>-1643</v>
      </c>
      <c r="G14" s="76">
        <f t="shared" si="0"/>
        <v>-1721</v>
      </c>
      <c r="H14" s="76">
        <f t="shared" si="0"/>
        <v>-1712</v>
      </c>
      <c r="I14" s="76">
        <f t="shared" si="0"/>
        <v>-1753</v>
      </c>
      <c r="J14" s="76">
        <f t="shared" si="0"/>
        <v>-1770</v>
      </c>
      <c r="K14" s="76">
        <f t="shared" si="0"/>
        <v>-1836</v>
      </c>
      <c r="L14" s="63">
        <f t="shared" si="0"/>
        <v>-1882</v>
      </c>
      <c r="M14" s="76">
        <f t="shared" si="0"/>
        <v>-1977</v>
      </c>
      <c r="N14" s="76">
        <f t="shared" si="0"/>
        <v>-1981</v>
      </c>
      <c r="O14" s="76">
        <f t="shared" si="0"/>
        <v>-2060</v>
      </c>
      <c r="P14" s="76">
        <f t="shared" si="0"/>
        <v>-2054</v>
      </c>
      <c r="Q14" s="76">
        <f t="shared" si="0"/>
        <v>-2209</v>
      </c>
      <c r="R14" s="76">
        <f t="shared" si="0"/>
        <v>-2294</v>
      </c>
      <c r="S14" s="76">
        <f t="shared" si="0"/>
        <v>-2346</v>
      </c>
      <c r="T14" s="76">
        <f t="shared" si="0"/>
        <v>-2408</v>
      </c>
      <c r="U14" s="76">
        <f t="shared" si="0"/>
        <v>-2471</v>
      </c>
      <c r="V14" s="76">
        <f t="shared" si="0"/>
        <v>-2549</v>
      </c>
      <c r="W14" s="76">
        <f t="shared" si="0"/>
        <v>-2651</v>
      </c>
      <c r="X14" s="76">
        <f t="shared" si="0"/>
        <v>-2710</v>
      </c>
      <c r="Y14" s="76">
        <f t="shared" si="0"/>
        <v>-2782</v>
      </c>
      <c r="Z14" s="76">
        <f t="shared" si="0"/>
        <v>-2894</v>
      </c>
      <c r="AA14" s="63">
        <f t="shared" si="0"/>
        <v>-2998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5686</v>
      </c>
      <c r="D16" s="76">
        <v>5517</v>
      </c>
      <c r="E16" s="76">
        <v>5323</v>
      </c>
      <c r="F16" s="76">
        <v>5288</v>
      </c>
      <c r="G16" s="76">
        <v>5230</v>
      </c>
      <c r="H16" s="76">
        <v>5213</v>
      </c>
      <c r="I16" s="76">
        <v>5203</v>
      </c>
      <c r="J16" s="76">
        <v>5203</v>
      </c>
      <c r="K16" s="76">
        <v>5203</v>
      </c>
      <c r="L16" s="63">
        <v>5203</v>
      </c>
      <c r="M16" s="76">
        <v>5203</v>
      </c>
      <c r="N16" s="76">
        <v>5203</v>
      </c>
      <c r="O16" s="76">
        <v>5203</v>
      </c>
      <c r="P16" s="76">
        <v>5203</v>
      </c>
      <c r="Q16" s="76">
        <v>5203</v>
      </c>
      <c r="R16" s="76">
        <v>5203</v>
      </c>
      <c r="S16" s="76">
        <v>5203</v>
      </c>
      <c r="T16" s="76">
        <v>5203</v>
      </c>
      <c r="U16" s="76">
        <v>5203</v>
      </c>
      <c r="V16" s="76">
        <v>5203</v>
      </c>
      <c r="W16" s="76">
        <v>5203</v>
      </c>
      <c r="X16" s="76">
        <v>5203</v>
      </c>
      <c r="Y16" s="76">
        <v>5203</v>
      </c>
      <c r="Z16" s="76">
        <v>5203</v>
      </c>
      <c r="AA16" s="63">
        <v>5203</v>
      </c>
    </row>
    <row r="17" spans="1:27" ht="12.75" customHeight="1" x14ac:dyDescent="0.3">
      <c r="A17" s="81" t="s">
        <v>83</v>
      </c>
      <c r="B17" s="81"/>
      <c r="C17" s="76">
        <v>5699</v>
      </c>
      <c r="D17" s="76">
        <v>5658</v>
      </c>
      <c r="E17" s="76">
        <v>5630</v>
      </c>
      <c r="F17" s="76">
        <v>5598</v>
      </c>
      <c r="G17" s="76">
        <v>5579</v>
      </c>
      <c r="H17" s="76">
        <v>5544</v>
      </c>
      <c r="I17" s="76">
        <v>5533</v>
      </c>
      <c r="J17" s="76">
        <v>5520</v>
      </c>
      <c r="K17" s="76">
        <v>5512</v>
      </c>
      <c r="L17" s="63">
        <v>5515</v>
      </c>
      <c r="M17" s="76">
        <v>5506</v>
      </c>
      <c r="N17" s="76">
        <v>5505</v>
      </c>
      <c r="O17" s="76">
        <v>5508</v>
      </c>
      <c r="P17" s="76">
        <v>5495</v>
      </c>
      <c r="Q17" s="76">
        <v>5494</v>
      </c>
      <c r="R17" s="76">
        <v>5475</v>
      </c>
      <c r="S17" s="76">
        <v>5467</v>
      </c>
      <c r="T17" s="76">
        <v>5453</v>
      </c>
      <c r="U17" s="76">
        <v>5424</v>
      </c>
      <c r="V17" s="76">
        <v>5402</v>
      </c>
      <c r="W17" s="76">
        <v>5384</v>
      </c>
      <c r="X17" s="76">
        <v>5368</v>
      </c>
      <c r="Y17" s="76">
        <v>5352</v>
      </c>
      <c r="Z17" s="76">
        <v>5331</v>
      </c>
      <c r="AA17" s="63">
        <v>5324</v>
      </c>
    </row>
    <row r="18" spans="1:27" ht="12.75" customHeight="1" x14ac:dyDescent="0.3">
      <c r="A18" s="6" t="s">
        <v>97</v>
      </c>
      <c r="B18" s="6"/>
      <c r="C18" s="76">
        <v>7401</v>
      </c>
      <c r="D18" s="76">
        <v>7361</v>
      </c>
      <c r="E18" s="76">
        <v>7324</v>
      </c>
      <c r="F18" s="76">
        <v>7256</v>
      </c>
      <c r="G18" s="76">
        <v>7220</v>
      </c>
      <c r="H18" s="76">
        <v>7130</v>
      </c>
      <c r="I18" s="76">
        <v>7134</v>
      </c>
      <c r="J18" s="76">
        <v>7152</v>
      </c>
      <c r="K18" s="76">
        <v>7170</v>
      </c>
      <c r="L18" s="63">
        <v>7172</v>
      </c>
      <c r="M18" s="76">
        <v>7184</v>
      </c>
      <c r="N18" s="76">
        <v>7204</v>
      </c>
      <c r="O18" s="76">
        <v>7197</v>
      </c>
      <c r="P18" s="76">
        <v>7195</v>
      </c>
      <c r="Q18" s="76">
        <v>7188</v>
      </c>
      <c r="R18" s="76">
        <v>7181</v>
      </c>
      <c r="S18" s="76">
        <v>7149</v>
      </c>
      <c r="T18" s="76">
        <v>7115</v>
      </c>
      <c r="U18" s="76">
        <v>7083</v>
      </c>
      <c r="V18" s="76">
        <v>7043</v>
      </c>
      <c r="W18" s="76">
        <v>7030</v>
      </c>
      <c r="X18" s="76">
        <v>7003</v>
      </c>
      <c r="Y18" s="76">
        <v>6975</v>
      </c>
      <c r="Z18" s="76">
        <v>6953</v>
      </c>
      <c r="AA18" s="63">
        <v>6941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3296</v>
      </c>
      <c r="D20" s="76">
        <v>3380</v>
      </c>
      <c r="E20" s="76">
        <v>3373</v>
      </c>
      <c r="F20" s="76">
        <v>3373</v>
      </c>
      <c r="G20" s="76">
        <v>3378</v>
      </c>
      <c r="H20" s="76">
        <v>3380</v>
      </c>
      <c r="I20" s="76">
        <v>3379</v>
      </c>
      <c r="J20" s="76">
        <v>3379</v>
      </c>
      <c r="K20" s="76">
        <v>3379</v>
      </c>
      <c r="L20" s="63">
        <v>3379</v>
      </c>
      <c r="M20" s="76">
        <v>3379</v>
      </c>
      <c r="N20" s="76">
        <v>3379</v>
      </c>
      <c r="O20" s="76">
        <v>3379</v>
      </c>
      <c r="P20" s="76">
        <v>3379</v>
      </c>
      <c r="Q20" s="76">
        <v>3379</v>
      </c>
      <c r="R20" s="76">
        <v>3379</v>
      </c>
      <c r="S20" s="76">
        <v>3379</v>
      </c>
      <c r="T20" s="76">
        <v>3379</v>
      </c>
      <c r="U20" s="76">
        <v>3379</v>
      </c>
      <c r="V20" s="76">
        <v>3379</v>
      </c>
      <c r="W20" s="76">
        <v>3379</v>
      </c>
      <c r="X20" s="76">
        <v>3379</v>
      </c>
      <c r="Y20" s="76">
        <v>3379</v>
      </c>
      <c r="Z20" s="76">
        <v>3379</v>
      </c>
      <c r="AA20" s="63">
        <v>3379</v>
      </c>
    </row>
    <row r="21" spans="1:27" ht="12.75" customHeight="1" x14ac:dyDescent="0.3">
      <c r="A21" s="81" t="s">
        <v>84</v>
      </c>
      <c r="B21" s="81"/>
      <c r="C21" s="76">
        <v>5073</v>
      </c>
      <c r="D21" s="76">
        <v>5075</v>
      </c>
      <c r="E21" s="76">
        <v>5046</v>
      </c>
      <c r="F21" s="76">
        <v>5072</v>
      </c>
      <c r="G21" s="76">
        <v>5073</v>
      </c>
      <c r="H21" s="76">
        <v>5021</v>
      </c>
      <c r="I21" s="76">
        <v>4999</v>
      </c>
      <c r="J21" s="76">
        <v>4984</v>
      </c>
      <c r="K21" s="76">
        <v>4967</v>
      </c>
      <c r="L21" s="63">
        <v>4951</v>
      </c>
      <c r="M21" s="76">
        <v>4952</v>
      </c>
      <c r="N21" s="76">
        <v>4952</v>
      </c>
      <c r="O21" s="76">
        <v>4965</v>
      </c>
      <c r="P21" s="76">
        <v>4981</v>
      </c>
      <c r="Q21" s="76">
        <v>4990</v>
      </c>
      <c r="R21" s="76">
        <v>4986</v>
      </c>
      <c r="S21" s="76">
        <v>5000</v>
      </c>
      <c r="T21" s="76">
        <v>5003</v>
      </c>
      <c r="U21" s="76">
        <v>4995</v>
      </c>
      <c r="V21" s="76">
        <v>4984</v>
      </c>
      <c r="W21" s="76">
        <v>4964</v>
      </c>
      <c r="X21" s="76">
        <v>4952</v>
      </c>
      <c r="Y21" s="76">
        <v>4942</v>
      </c>
      <c r="Z21" s="76">
        <v>4913</v>
      </c>
      <c r="AA21" s="63">
        <v>4897</v>
      </c>
    </row>
    <row r="22" spans="1:27" ht="12.75" customHeight="1" x14ac:dyDescent="0.3">
      <c r="A22" s="6" t="s">
        <v>98</v>
      </c>
      <c r="B22" s="6"/>
      <c r="C22" s="76">
        <v>7046</v>
      </c>
      <c r="D22" s="76">
        <v>6915</v>
      </c>
      <c r="E22" s="76">
        <v>6782</v>
      </c>
      <c r="F22" s="76">
        <v>6770</v>
      </c>
      <c r="G22" s="76">
        <v>6762</v>
      </c>
      <c r="H22" s="76">
        <v>6731</v>
      </c>
      <c r="I22" s="76">
        <v>6724</v>
      </c>
      <c r="J22" s="76">
        <v>6706</v>
      </c>
      <c r="K22" s="76">
        <v>6702</v>
      </c>
      <c r="L22" s="63">
        <v>6701</v>
      </c>
      <c r="M22" s="76">
        <v>6713</v>
      </c>
      <c r="N22" s="76">
        <v>6727</v>
      </c>
      <c r="O22" s="76">
        <v>6726</v>
      </c>
      <c r="P22" s="76">
        <v>6723</v>
      </c>
      <c r="Q22" s="76">
        <v>6715</v>
      </c>
      <c r="R22" s="76">
        <v>6710</v>
      </c>
      <c r="S22" s="76">
        <v>6704</v>
      </c>
      <c r="T22" s="76">
        <v>6692</v>
      </c>
      <c r="U22" s="76">
        <v>6672</v>
      </c>
      <c r="V22" s="76">
        <v>6654</v>
      </c>
      <c r="W22" s="76">
        <v>6643</v>
      </c>
      <c r="X22" s="76">
        <v>6640</v>
      </c>
      <c r="Y22" s="76">
        <v>6631</v>
      </c>
      <c r="Z22" s="76">
        <v>6625</v>
      </c>
      <c r="AA22" s="63">
        <v>6617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2390</v>
      </c>
      <c r="D24" s="76">
        <f t="shared" ref="D24:AA26" si="1">D16-D20</f>
        <v>2137</v>
      </c>
      <c r="E24" s="76">
        <f t="shared" si="1"/>
        <v>1950</v>
      </c>
      <c r="F24" s="76">
        <f t="shared" si="1"/>
        <v>1915</v>
      </c>
      <c r="G24" s="76">
        <f t="shared" si="1"/>
        <v>1852</v>
      </c>
      <c r="H24" s="76">
        <f t="shared" si="1"/>
        <v>1833</v>
      </c>
      <c r="I24" s="76">
        <f t="shared" si="1"/>
        <v>1824</v>
      </c>
      <c r="J24" s="76">
        <f t="shared" si="1"/>
        <v>1824</v>
      </c>
      <c r="K24" s="76">
        <f t="shared" si="1"/>
        <v>1824</v>
      </c>
      <c r="L24" s="63">
        <f t="shared" si="1"/>
        <v>1824</v>
      </c>
      <c r="M24" s="76">
        <f t="shared" si="1"/>
        <v>1824</v>
      </c>
      <c r="N24" s="76">
        <f t="shared" si="1"/>
        <v>1824</v>
      </c>
      <c r="O24" s="76">
        <f t="shared" si="1"/>
        <v>1824</v>
      </c>
      <c r="P24" s="76">
        <f t="shared" si="1"/>
        <v>1824</v>
      </c>
      <c r="Q24" s="76">
        <f t="shared" si="1"/>
        <v>1824</v>
      </c>
      <c r="R24" s="76">
        <f t="shared" si="1"/>
        <v>1824</v>
      </c>
      <c r="S24" s="76">
        <f t="shared" si="1"/>
        <v>1824</v>
      </c>
      <c r="T24" s="76">
        <f t="shared" si="1"/>
        <v>1824</v>
      </c>
      <c r="U24" s="76">
        <f t="shared" si="1"/>
        <v>1824</v>
      </c>
      <c r="V24" s="76">
        <f t="shared" si="1"/>
        <v>1824</v>
      </c>
      <c r="W24" s="76">
        <f t="shared" si="1"/>
        <v>1824</v>
      </c>
      <c r="X24" s="76">
        <f t="shared" si="1"/>
        <v>1824</v>
      </c>
      <c r="Y24" s="76">
        <f t="shared" si="1"/>
        <v>1824</v>
      </c>
      <c r="Z24" s="76">
        <f t="shared" si="1"/>
        <v>1824</v>
      </c>
      <c r="AA24" s="63">
        <f t="shared" si="1"/>
        <v>1824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626</v>
      </c>
      <c r="D25" s="76">
        <f t="shared" si="2"/>
        <v>583</v>
      </c>
      <c r="E25" s="76">
        <f t="shared" si="2"/>
        <v>584</v>
      </c>
      <c r="F25" s="76">
        <f t="shared" si="2"/>
        <v>526</v>
      </c>
      <c r="G25" s="76">
        <f t="shared" si="2"/>
        <v>506</v>
      </c>
      <c r="H25" s="76">
        <f t="shared" si="2"/>
        <v>523</v>
      </c>
      <c r="I25" s="76">
        <f t="shared" si="2"/>
        <v>534</v>
      </c>
      <c r="J25" s="76">
        <f t="shared" si="2"/>
        <v>536</v>
      </c>
      <c r="K25" s="76">
        <f t="shared" si="2"/>
        <v>545</v>
      </c>
      <c r="L25" s="63">
        <f t="shared" si="2"/>
        <v>564</v>
      </c>
      <c r="M25" s="76">
        <f t="shared" si="2"/>
        <v>554</v>
      </c>
      <c r="N25" s="76">
        <f t="shared" si="2"/>
        <v>553</v>
      </c>
      <c r="O25" s="76">
        <f t="shared" si="2"/>
        <v>543</v>
      </c>
      <c r="P25" s="76">
        <f t="shared" si="2"/>
        <v>514</v>
      </c>
      <c r="Q25" s="76">
        <f t="shared" si="2"/>
        <v>504</v>
      </c>
      <c r="R25" s="76">
        <f t="shared" si="2"/>
        <v>489</v>
      </c>
      <c r="S25" s="76">
        <f t="shared" si="1"/>
        <v>467</v>
      </c>
      <c r="T25" s="76">
        <f t="shared" si="1"/>
        <v>450</v>
      </c>
      <c r="U25" s="76">
        <f t="shared" si="1"/>
        <v>429</v>
      </c>
      <c r="V25" s="76">
        <f t="shared" si="1"/>
        <v>418</v>
      </c>
      <c r="W25" s="76">
        <f t="shared" si="1"/>
        <v>420</v>
      </c>
      <c r="X25" s="76">
        <f t="shared" si="1"/>
        <v>416</v>
      </c>
      <c r="Y25" s="76">
        <f t="shared" si="1"/>
        <v>410</v>
      </c>
      <c r="Z25" s="76">
        <f t="shared" si="1"/>
        <v>418</v>
      </c>
      <c r="AA25" s="63">
        <f t="shared" si="1"/>
        <v>427</v>
      </c>
    </row>
    <row r="26" spans="1:27" ht="12.75" customHeight="1" x14ac:dyDescent="0.3">
      <c r="A26" s="6" t="s">
        <v>82</v>
      </c>
      <c r="B26" s="6"/>
      <c r="C26" s="76">
        <f t="shared" si="2"/>
        <v>355</v>
      </c>
      <c r="D26" s="76">
        <f t="shared" si="1"/>
        <v>446</v>
      </c>
      <c r="E26" s="76">
        <f t="shared" si="1"/>
        <v>542</v>
      </c>
      <c r="F26" s="76">
        <f t="shared" si="1"/>
        <v>486</v>
      </c>
      <c r="G26" s="76">
        <f t="shared" si="1"/>
        <v>458</v>
      </c>
      <c r="H26" s="76">
        <f t="shared" si="1"/>
        <v>399</v>
      </c>
      <c r="I26" s="76">
        <f t="shared" si="1"/>
        <v>410</v>
      </c>
      <c r="J26" s="76">
        <f t="shared" si="1"/>
        <v>446</v>
      </c>
      <c r="K26" s="76">
        <f t="shared" si="1"/>
        <v>468</v>
      </c>
      <c r="L26" s="63">
        <f t="shared" si="1"/>
        <v>471</v>
      </c>
      <c r="M26" s="76">
        <f t="shared" si="1"/>
        <v>471</v>
      </c>
      <c r="N26" s="76">
        <f t="shared" si="1"/>
        <v>477</v>
      </c>
      <c r="O26" s="76">
        <f t="shared" si="1"/>
        <v>471</v>
      </c>
      <c r="P26" s="76">
        <f t="shared" si="1"/>
        <v>472</v>
      </c>
      <c r="Q26" s="76">
        <f t="shared" si="1"/>
        <v>473</v>
      </c>
      <c r="R26" s="76">
        <f t="shared" si="1"/>
        <v>471</v>
      </c>
      <c r="S26" s="76">
        <f t="shared" si="1"/>
        <v>445</v>
      </c>
      <c r="T26" s="76">
        <f t="shared" si="1"/>
        <v>423</v>
      </c>
      <c r="U26" s="76">
        <f t="shared" si="1"/>
        <v>411</v>
      </c>
      <c r="V26" s="76">
        <f t="shared" si="1"/>
        <v>389</v>
      </c>
      <c r="W26" s="76">
        <f t="shared" si="1"/>
        <v>387</v>
      </c>
      <c r="X26" s="76">
        <f t="shared" si="1"/>
        <v>363</v>
      </c>
      <c r="Y26" s="76">
        <f t="shared" si="1"/>
        <v>344</v>
      </c>
      <c r="Z26" s="76">
        <f t="shared" si="1"/>
        <v>328</v>
      </c>
      <c r="AA26" s="63">
        <f t="shared" si="1"/>
        <v>324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3371</v>
      </c>
      <c r="D28" s="76">
        <f t="shared" ref="D28:AA28" si="3">SUM(D24:D26)</f>
        <v>3166</v>
      </c>
      <c r="E28" s="76">
        <f t="shared" si="3"/>
        <v>3076</v>
      </c>
      <c r="F28" s="76">
        <f t="shared" si="3"/>
        <v>2927</v>
      </c>
      <c r="G28" s="76">
        <f t="shared" si="3"/>
        <v>2816</v>
      </c>
      <c r="H28" s="76">
        <f t="shared" si="3"/>
        <v>2755</v>
      </c>
      <c r="I28" s="76">
        <f t="shared" si="3"/>
        <v>2768</v>
      </c>
      <c r="J28" s="76">
        <f t="shared" si="3"/>
        <v>2806</v>
      </c>
      <c r="K28" s="76">
        <f t="shared" si="3"/>
        <v>2837</v>
      </c>
      <c r="L28" s="63">
        <f t="shared" si="3"/>
        <v>2859</v>
      </c>
      <c r="M28" s="76">
        <f t="shared" si="3"/>
        <v>2849</v>
      </c>
      <c r="N28" s="76">
        <f t="shared" si="3"/>
        <v>2854</v>
      </c>
      <c r="O28" s="76">
        <f t="shared" si="3"/>
        <v>2838</v>
      </c>
      <c r="P28" s="76">
        <f t="shared" si="3"/>
        <v>2810</v>
      </c>
      <c r="Q28" s="76">
        <f t="shared" si="3"/>
        <v>2801</v>
      </c>
      <c r="R28" s="76">
        <f t="shared" si="3"/>
        <v>2784</v>
      </c>
      <c r="S28" s="76">
        <f t="shared" si="3"/>
        <v>2736</v>
      </c>
      <c r="T28" s="76">
        <f t="shared" si="3"/>
        <v>2697</v>
      </c>
      <c r="U28" s="76">
        <f t="shared" si="3"/>
        <v>2664</v>
      </c>
      <c r="V28" s="76">
        <f t="shared" si="3"/>
        <v>2631</v>
      </c>
      <c r="W28" s="76">
        <f t="shared" si="3"/>
        <v>2631</v>
      </c>
      <c r="X28" s="76">
        <f t="shared" si="3"/>
        <v>2603</v>
      </c>
      <c r="Y28" s="76">
        <f t="shared" si="3"/>
        <v>2578</v>
      </c>
      <c r="Z28" s="76">
        <f t="shared" si="3"/>
        <v>2570</v>
      </c>
      <c r="AA28" s="63">
        <f t="shared" si="3"/>
        <v>2575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26</v>
      </c>
      <c r="D30" s="76">
        <v>27</v>
      </c>
      <c r="E30" s="76">
        <v>24</v>
      </c>
      <c r="F30" s="76">
        <v>33</v>
      </c>
      <c r="G30" s="76">
        <v>42</v>
      </c>
      <c r="H30" s="76">
        <v>43</v>
      </c>
      <c r="I30" s="76">
        <v>34</v>
      </c>
      <c r="J30" s="76">
        <v>36</v>
      </c>
      <c r="K30" s="76">
        <v>56</v>
      </c>
      <c r="L30" s="63">
        <v>56</v>
      </c>
      <c r="M30" s="76">
        <v>54</v>
      </c>
      <c r="N30" s="76">
        <v>51</v>
      </c>
      <c r="O30" s="76">
        <v>67</v>
      </c>
      <c r="P30" s="76">
        <v>67</v>
      </c>
      <c r="Q30" s="76">
        <v>79</v>
      </c>
      <c r="R30" s="76">
        <v>88</v>
      </c>
      <c r="S30" s="76">
        <v>92</v>
      </c>
      <c r="T30" s="76">
        <v>96</v>
      </c>
      <c r="U30" s="76">
        <v>113</v>
      </c>
      <c r="V30" s="76">
        <v>101</v>
      </c>
      <c r="W30" s="76">
        <v>108</v>
      </c>
      <c r="X30" s="76">
        <v>111</v>
      </c>
      <c r="Y30" s="76">
        <v>118</v>
      </c>
      <c r="Z30" s="76">
        <v>110</v>
      </c>
      <c r="AA30" s="63">
        <v>117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2143</v>
      </c>
      <c r="D32" s="76">
        <f t="shared" ref="D32:AA32" si="4">D30+D28+D14</f>
        <v>1640</v>
      </c>
      <c r="E32" s="76">
        <f t="shared" si="4"/>
        <v>1492</v>
      </c>
      <c r="F32" s="76">
        <f t="shared" si="4"/>
        <v>1317</v>
      </c>
      <c r="G32" s="76">
        <f t="shared" si="4"/>
        <v>1137</v>
      </c>
      <c r="H32" s="76">
        <f t="shared" si="4"/>
        <v>1086</v>
      </c>
      <c r="I32" s="76">
        <f t="shared" si="4"/>
        <v>1049</v>
      </c>
      <c r="J32" s="76">
        <f t="shared" si="4"/>
        <v>1072</v>
      </c>
      <c r="K32" s="76">
        <f t="shared" si="4"/>
        <v>1057</v>
      </c>
      <c r="L32" s="63">
        <f t="shared" si="4"/>
        <v>1033</v>
      </c>
      <c r="M32" s="76">
        <f t="shared" si="4"/>
        <v>926</v>
      </c>
      <c r="N32" s="76">
        <f t="shared" si="4"/>
        <v>924</v>
      </c>
      <c r="O32" s="76">
        <f t="shared" si="4"/>
        <v>845</v>
      </c>
      <c r="P32" s="76">
        <f t="shared" si="4"/>
        <v>823</v>
      </c>
      <c r="Q32" s="76">
        <f t="shared" si="4"/>
        <v>671</v>
      </c>
      <c r="R32" s="76">
        <f t="shared" si="4"/>
        <v>578</v>
      </c>
      <c r="S32" s="76">
        <f t="shared" si="4"/>
        <v>482</v>
      </c>
      <c r="T32" s="76">
        <f t="shared" si="4"/>
        <v>385</v>
      </c>
      <c r="U32" s="76">
        <f t="shared" si="4"/>
        <v>306</v>
      </c>
      <c r="V32" s="76">
        <f t="shared" si="4"/>
        <v>183</v>
      </c>
      <c r="W32" s="76">
        <f t="shared" si="4"/>
        <v>88</v>
      </c>
      <c r="X32" s="76">
        <f t="shared" si="4"/>
        <v>4</v>
      </c>
      <c r="Y32" s="76">
        <f t="shared" si="4"/>
        <v>-86</v>
      </c>
      <c r="Z32" s="76">
        <f t="shared" si="4"/>
        <v>-214</v>
      </c>
      <c r="AA32" s="63">
        <f t="shared" si="4"/>
        <v>-306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946003</v>
      </c>
      <c r="D34" s="76">
        <v>947643</v>
      </c>
      <c r="E34" s="76">
        <v>949135</v>
      </c>
      <c r="F34" s="76">
        <v>950452</v>
      </c>
      <c r="G34" s="76">
        <v>951589</v>
      </c>
      <c r="H34" s="76">
        <v>952675</v>
      </c>
      <c r="I34" s="76">
        <v>953724</v>
      </c>
      <c r="J34" s="76">
        <v>954796</v>
      </c>
      <c r="K34" s="76">
        <v>955853</v>
      </c>
      <c r="L34" s="63">
        <v>956886</v>
      </c>
      <c r="M34" s="76">
        <v>957812</v>
      </c>
      <c r="N34" s="76">
        <v>958736</v>
      </c>
      <c r="O34" s="76">
        <v>959581</v>
      </c>
      <c r="P34" s="76">
        <v>960404</v>
      </c>
      <c r="Q34" s="76">
        <v>961075</v>
      </c>
      <c r="R34" s="76">
        <v>961653</v>
      </c>
      <c r="S34" s="76">
        <v>962135</v>
      </c>
      <c r="T34" s="76">
        <v>962520</v>
      </c>
      <c r="U34" s="76">
        <v>962826</v>
      </c>
      <c r="V34" s="76">
        <v>963009</v>
      </c>
      <c r="W34" s="76">
        <v>963097</v>
      </c>
      <c r="X34" s="76">
        <v>963101</v>
      </c>
      <c r="Y34" s="76">
        <v>963015</v>
      </c>
      <c r="Z34" s="76">
        <v>962801</v>
      </c>
      <c r="AA34" s="63">
        <v>962495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2.2704638399762677E-3</v>
      </c>
      <c r="D36" s="38">
        <f t="shared" si="5"/>
        <v>1.7336097242820583E-3</v>
      </c>
      <c r="E36" s="38">
        <f t="shared" si="5"/>
        <v>1.5744325658502199E-3</v>
      </c>
      <c r="F36" s="38">
        <f t="shared" si="5"/>
        <v>1.3875792168658832E-3</v>
      </c>
      <c r="G36" s="38">
        <f t="shared" si="5"/>
        <v>1.1962729311948421E-3</v>
      </c>
      <c r="H36" s="38">
        <f t="shared" si="5"/>
        <v>1.1412490056106155E-3</v>
      </c>
      <c r="I36" s="38">
        <f t="shared" si="5"/>
        <v>1.1011100322775344E-3</v>
      </c>
      <c r="J36" s="38">
        <f t="shared" si="5"/>
        <v>1.1240149141680403E-3</v>
      </c>
      <c r="K36" s="38">
        <f t="shared" si="5"/>
        <v>1.1070427609667405E-3</v>
      </c>
      <c r="L36" s="39">
        <f t="shared" si="5"/>
        <v>1.0807101091904298E-3</v>
      </c>
      <c r="M36" s="38">
        <f t="shared" si="5"/>
        <v>9.6772238281258162E-4</v>
      </c>
      <c r="N36" s="38">
        <f t="shared" si="5"/>
        <v>9.6469870914125109E-4</v>
      </c>
      <c r="O36" s="38">
        <f t="shared" si="5"/>
        <v>8.8136880225630414E-4</v>
      </c>
      <c r="P36" s="38">
        <f t="shared" si="5"/>
        <v>8.5766600214051756E-4</v>
      </c>
      <c r="Q36" s="38">
        <f t="shared" si="5"/>
        <v>6.986643121019904E-4</v>
      </c>
      <c r="R36" s="38">
        <f t="shared" si="5"/>
        <v>6.014098795619489E-4</v>
      </c>
      <c r="S36" s="38">
        <f t="shared" si="5"/>
        <v>5.0122029463850264E-4</v>
      </c>
      <c r="T36" s="38">
        <f t="shared" si="5"/>
        <v>4.0015174585687042E-4</v>
      </c>
      <c r="U36" s="38">
        <f t="shared" si="5"/>
        <v>3.1791547188629848E-4</v>
      </c>
      <c r="V36" s="38">
        <f t="shared" si="5"/>
        <v>1.9006549469997695E-4</v>
      </c>
      <c r="W36" s="38">
        <f t="shared" si="5"/>
        <v>9.1380246705897867E-5</v>
      </c>
      <c r="X36" s="38">
        <f t="shared" si="5"/>
        <v>4.1532680508816872E-6</v>
      </c>
      <c r="Y36" s="38">
        <f t="shared" si="5"/>
        <v>-8.9294892228333265E-5</v>
      </c>
      <c r="Z36" s="38">
        <f t="shared" si="5"/>
        <v>-2.2221876087080678E-4</v>
      </c>
      <c r="AA36" s="39">
        <f t="shared" si="5"/>
        <v>-3.1782268610024291E-4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2.2704638399762677E-3</v>
      </c>
      <c r="D37" s="75">
        <f t="shared" si="6"/>
        <v>4.0080096624499394E-3</v>
      </c>
      <c r="E37" s="75">
        <f t="shared" si="6"/>
        <v>5.5887525692369629E-3</v>
      </c>
      <c r="F37" s="75">
        <f t="shared" si="6"/>
        <v>6.9840866230161253E-3</v>
      </c>
      <c r="G37" s="75">
        <f t="shared" si="6"/>
        <v>8.188714427987201E-3</v>
      </c>
      <c r="H37" s="75">
        <f t="shared" si="6"/>
        <v>9.3393087957959874E-3</v>
      </c>
      <c r="I37" s="75">
        <f t="shared" si="6"/>
        <v>1.045070243468311E-2</v>
      </c>
      <c r="J37" s="75">
        <f t="shared" si="6"/>
        <v>1.1586464094251266E-2</v>
      </c>
      <c r="K37" s="75">
        <f t="shared" si="6"/>
        <v>1.2706333566418749E-2</v>
      </c>
      <c r="L37" s="77">
        <f t="shared" si="6"/>
        <v>1.3800775538745152E-2</v>
      </c>
      <c r="M37" s="75">
        <f t="shared" si="6"/>
        <v>1.478185324094675E-2</v>
      </c>
      <c r="N37" s="75">
        <f t="shared" si="6"/>
        <v>1.5760811984828257E-2</v>
      </c>
      <c r="O37" s="75">
        <f t="shared" si="6"/>
        <v>1.6656071875066219E-2</v>
      </c>
      <c r="P37" s="75">
        <f t="shared" si="6"/>
        <v>1.7528023223783187E-2</v>
      </c>
      <c r="Q37" s="75">
        <f t="shared" si="6"/>
        <v>1.8238933740173331E-2</v>
      </c>
      <c r="R37" s="75">
        <f t="shared" si="6"/>
        <v>1.8851312694679295E-2</v>
      </c>
      <c r="S37" s="75">
        <f t="shared" si="6"/>
        <v>1.9361981649820947E-2</v>
      </c>
      <c r="T37" s="75">
        <f t="shared" si="6"/>
        <v>1.9769881126438241E-2</v>
      </c>
      <c r="U37" s="75">
        <f t="shared" si="6"/>
        <v>2.0094081749411991E-2</v>
      </c>
      <c r="V37" s="75">
        <f t="shared" si="6"/>
        <v>2.028796643570021E-2</v>
      </c>
      <c r="W37" s="75">
        <f t="shared" si="6"/>
        <v>2.0381200601784163E-2</v>
      </c>
      <c r="X37" s="75">
        <f t="shared" si="6"/>
        <v>2.0385438518424344E-2</v>
      </c>
      <c r="Y37" s="75">
        <f t="shared" si="6"/>
        <v>2.029432331066048E-2</v>
      </c>
      <c r="Z37" s="75">
        <f t="shared" si="6"/>
        <v>2.0067594770410865E-2</v>
      </c>
      <c r="AA37" s="77">
        <f t="shared" si="6"/>
        <v>1.9743394147437119E-2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1.3763079988</v>
      </c>
      <c r="D44" s="3">
        <v>1.3878305473000001</v>
      </c>
      <c r="E44" s="3">
        <v>1.3824373064</v>
      </c>
      <c r="F44" s="3">
        <v>1.3763559979</v>
      </c>
      <c r="G44" s="3">
        <v>1.3757778352000001</v>
      </c>
      <c r="H44" s="3">
        <v>1.3811025901</v>
      </c>
      <c r="I44" s="3">
        <v>1.3854390049</v>
      </c>
      <c r="J44" s="3">
        <v>1.3913463257000001</v>
      </c>
      <c r="K44" s="3">
        <v>1.3956611194999999</v>
      </c>
      <c r="L44" s="4">
        <v>1.4009771356</v>
      </c>
      <c r="M44" s="3">
        <v>1.4073270197000001</v>
      </c>
      <c r="N44" s="3">
        <v>1.4153524645</v>
      </c>
      <c r="O44" s="3">
        <v>1.4211268061</v>
      </c>
      <c r="P44" s="3">
        <v>1.4276081157</v>
      </c>
      <c r="Q44" s="3">
        <v>1.4344675967</v>
      </c>
      <c r="R44" s="3">
        <v>1.4398605747</v>
      </c>
      <c r="S44" s="3">
        <v>1.4448225607</v>
      </c>
      <c r="T44" s="3">
        <v>1.4512042065999999</v>
      </c>
      <c r="U44" s="3">
        <v>1.4566334773</v>
      </c>
      <c r="V44" s="3">
        <v>1.4624633230999999</v>
      </c>
      <c r="W44" s="3">
        <v>1.4671108522</v>
      </c>
      <c r="X44" s="3">
        <v>1.4716832128999999</v>
      </c>
      <c r="Y44" s="3">
        <v>1.4738331765999999</v>
      </c>
      <c r="Z44" s="3">
        <v>1.4760422935999999</v>
      </c>
      <c r="AA44" s="4">
        <v>1.4769906411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0" hidden="1" customHeight="1" x14ac:dyDescent="0.3">
      <c r="A47" s="6"/>
      <c r="B47" s="25"/>
      <c r="C47" s="11"/>
      <c r="D47" s="11"/>
      <c r="E47" s="11"/>
      <c r="F47" s="11"/>
      <c r="G47" s="11"/>
      <c r="H47" s="11"/>
      <c r="I47" s="11"/>
      <c r="J47" s="11"/>
      <c r="K47" s="11"/>
      <c r="L47" s="64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64"/>
    </row>
    <row r="48" spans="1:27" ht="12.75" customHeight="1" x14ac:dyDescent="0.3">
      <c r="A48" s="6" t="s">
        <v>89</v>
      </c>
      <c r="B48" s="25"/>
      <c r="C48" s="11">
        <v>80.426391625850698</v>
      </c>
      <c r="D48" s="11">
        <v>80.097315893083007</v>
      </c>
      <c r="E48" s="11">
        <v>80.160323009395</v>
      </c>
      <c r="F48" s="11">
        <v>80.249272141602304</v>
      </c>
      <c r="G48" s="11">
        <v>80.328524574562493</v>
      </c>
      <c r="H48" s="11">
        <v>80.431356528592204</v>
      </c>
      <c r="I48" s="11">
        <v>80.523776165374699</v>
      </c>
      <c r="J48" s="11">
        <v>80.621729774973304</v>
      </c>
      <c r="K48" s="11">
        <v>80.697798009075598</v>
      </c>
      <c r="L48" s="64">
        <v>80.812435465008903</v>
      </c>
      <c r="M48" s="11">
        <v>80.907891750335494</v>
      </c>
      <c r="N48" s="11">
        <v>81.051942452118297</v>
      </c>
      <c r="O48" s="11">
        <v>81.137354419084801</v>
      </c>
      <c r="P48" s="11">
        <v>81.270353241024395</v>
      </c>
      <c r="Q48" s="11">
        <v>81.327838658019402</v>
      </c>
      <c r="R48" s="11">
        <v>81.452904205229203</v>
      </c>
      <c r="S48" s="11">
        <v>81.570396624447298</v>
      </c>
      <c r="T48" s="11">
        <v>81.660565042344004</v>
      </c>
      <c r="U48" s="11">
        <v>81.816130162470401</v>
      </c>
      <c r="V48" s="11">
        <v>81.904194777679194</v>
      </c>
      <c r="W48" s="11">
        <v>81.982262922106401</v>
      </c>
      <c r="X48" s="11">
        <v>82.0824030674829</v>
      </c>
      <c r="Y48" s="11">
        <v>82.186836835608204</v>
      </c>
      <c r="Z48" s="11">
        <v>82.252611033640704</v>
      </c>
      <c r="AA48" s="64">
        <v>82.325881133116994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144619</v>
      </c>
      <c r="C57" s="76">
        <v>144500</v>
      </c>
      <c r="D57" s="76">
        <v>144212</v>
      </c>
      <c r="E57" s="76">
        <v>143771</v>
      </c>
      <c r="F57" s="76">
        <v>143114</v>
      </c>
      <c r="G57" s="76">
        <v>142049</v>
      </c>
      <c r="H57" s="76">
        <v>140944</v>
      </c>
      <c r="I57" s="76">
        <v>140010</v>
      </c>
      <c r="J57" s="76">
        <v>138400</v>
      </c>
      <c r="K57" s="76">
        <v>137205</v>
      </c>
      <c r="L57" s="63">
        <v>135961</v>
      </c>
      <c r="M57" s="76">
        <v>134921</v>
      </c>
      <c r="N57" s="76">
        <v>133967</v>
      </c>
      <c r="O57" s="76">
        <v>133153</v>
      </c>
      <c r="P57" s="76">
        <v>132605</v>
      </c>
      <c r="Q57" s="76">
        <v>132175</v>
      </c>
      <c r="R57" s="76">
        <v>132063</v>
      </c>
      <c r="S57" s="76">
        <v>131829</v>
      </c>
      <c r="T57" s="76">
        <v>131632</v>
      </c>
      <c r="U57" s="76">
        <v>131472</v>
      </c>
      <c r="V57" s="76">
        <v>131352</v>
      </c>
      <c r="W57" s="76">
        <v>131255</v>
      </c>
      <c r="X57" s="76">
        <v>131199</v>
      </c>
      <c r="Y57" s="76">
        <v>131164</v>
      </c>
      <c r="Z57" s="76">
        <v>131158</v>
      </c>
      <c r="AA57" s="63">
        <v>131175</v>
      </c>
    </row>
    <row r="58" spans="1:27" ht="12.75" customHeight="1" x14ac:dyDescent="0.3">
      <c r="A58" s="13" t="s">
        <v>68</v>
      </c>
      <c r="B58" s="76">
        <v>179004</v>
      </c>
      <c r="C58" s="76">
        <v>177185</v>
      </c>
      <c r="D58" s="76">
        <v>175569</v>
      </c>
      <c r="E58" s="76">
        <v>173280</v>
      </c>
      <c r="F58" s="76">
        <v>170552</v>
      </c>
      <c r="G58" s="76">
        <v>169120</v>
      </c>
      <c r="H58" s="76">
        <v>168511</v>
      </c>
      <c r="I58" s="76">
        <v>168010</v>
      </c>
      <c r="J58" s="76">
        <v>168170</v>
      </c>
      <c r="K58" s="76">
        <v>167800</v>
      </c>
      <c r="L58" s="63">
        <v>167813</v>
      </c>
      <c r="M58" s="76">
        <v>167615</v>
      </c>
      <c r="N58" s="76">
        <v>168104</v>
      </c>
      <c r="O58" s="76">
        <v>168513</v>
      </c>
      <c r="P58" s="76">
        <v>169075</v>
      </c>
      <c r="Q58" s="76">
        <v>169435</v>
      </c>
      <c r="R58" s="76">
        <v>169269</v>
      </c>
      <c r="S58" s="76">
        <v>168925</v>
      </c>
      <c r="T58" s="76">
        <v>168350</v>
      </c>
      <c r="U58" s="76">
        <v>167531</v>
      </c>
      <c r="V58" s="76">
        <v>166177</v>
      </c>
      <c r="W58" s="76">
        <v>164750</v>
      </c>
      <c r="X58" s="76">
        <v>163545</v>
      </c>
      <c r="Y58" s="76">
        <v>161669</v>
      </c>
      <c r="Z58" s="76">
        <v>160215</v>
      </c>
      <c r="AA58" s="63">
        <v>158804</v>
      </c>
    </row>
    <row r="59" spans="1:27" ht="12.75" customHeight="1" x14ac:dyDescent="0.3">
      <c r="A59" s="13" t="s">
        <v>69</v>
      </c>
      <c r="B59" s="76">
        <v>182462</v>
      </c>
      <c r="C59" s="76">
        <v>185005</v>
      </c>
      <c r="D59" s="76">
        <v>187422</v>
      </c>
      <c r="E59" s="76">
        <v>190599</v>
      </c>
      <c r="F59" s="76">
        <v>195110</v>
      </c>
      <c r="G59" s="76">
        <v>197840</v>
      </c>
      <c r="H59" s="76">
        <v>199153</v>
      </c>
      <c r="I59" s="76">
        <v>199514</v>
      </c>
      <c r="J59" s="76">
        <v>199670</v>
      </c>
      <c r="K59" s="76">
        <v>200094</v>
      </c>
      <c r="L59" s="63">
        <v>200020</v>
      </c>
      <c r="M59" s="76">
        <v>200191</v>
      </c>
      <c r="N59" s="76">
        <v>199203</v>
      </c>
      <c r="O59" s="76">
        <v>198016</v>
      </c>
      <c r="P59" s="76">
        <v>196140</v>
      </c>
      <c r="Q59" s="76">
        <v>193908</v>
      </c>
      <c r="R59" s="76">
        <v>191748</v>
      </c>
      <c r="S59" s="76">
        <v>189925</v>
      </c>
      <c r="T59" s="76">
        <v>187601</v>
      </c>
      <c r="U59" s="76">
        <v>185002</v>
      </c>
      <c r="V59" s="76">
        <v>183830</v>
      </c>
      <c r="W59" s="76">
        <v>183452</v>
      </c>
      <c r="X59" s="76">
        <v>183102</v>
      </c>
      <c r="Y59" s="76">
        <v>183379</v>
      </c>
      <c r="Z59" s="76">
        <v>183079</v>
      </c>
      <c r="AA59" s="63">
        <v>183035</v>
      </c>
    </row>
    <row r="60" spans="1:27" ht="12.75" customHeight="1" x14ac:dyDescent="0.3">
      <c r="A60" s="13" t="s">
        <v>70</v>
      </c>
      <c r="B60" s="76">
        <v>204545</v>
      </c>
      <c r="C60" s="76">
        <v>202137</v>
      </c>
      <c r="D60" s="76">
        <v>199797</v>
      </c>
      <c r="E60" s="76">
        <v>196884</v>
      </c>
      <c r="F60" s="76">
        <v>192790</v>
      </c>
      <c r="G60" s="76">
        <v>189388</v>
      </c>
      <c r="H60" s="76">
        <v>186164</v>
      </c>
      <c r="I60" s="76">
        <v>183966</v>
      </c>
      <c r="J60" s="76">
        <v>182416</v>
      </c>
      <c r="K60" s="76">
        <v>180705</v>
      </c>
      <c r="L60" s="63">
        <v>179053</v>
      </c>
      <c r="M60" s="76">
        <v>177415</v>
      </c>
      <c r="N60" s="76">
        <v>176687</v>
      </c>
      <c r="O60" s="76">
        <v>176087</v>
      </c>
      <c r="P60" s="76">
        <v>176434</v>
      </c>
      <c r="Q60" s="76">
        <v>178051</v>
      </c>
      <c r="R60" s="76">
        <v>180478</v>
      </c>
      <c r="S60" s="76">
        <v>182805</v>
      </c>
      <c r="T60" s="76">
        <v>185854</v>
      </c>
      <c r="U60" s="76">
        <v>190166</v>
      </c>
      <c r="V60" s="76">
        <v>192791</v>
      </c>
      <c r="W60" s="76">
        <v>194129</v>
      </c>
      <c r="X60" s="76">
        <v>194538</v>
      </c>
      <c r="Y60" s="76">
        <v>194726</v>
      </c>
      <c r="Z60" s="76">
        <v>195151</v>
      </c>
      <c r="AA60" s="63">
        <v>195107</v>
      </c>
    </row>
    <row r="61" spans="1:27" ht="12.75" customHeight="1" x14ac:dyDescent="0.3">
      <c r="A61" s="13" t="s">
        <v>71</v>
      </c>
      <c r="B61" s="76">
        <v>148485</v>
      </c>
      <c r="C61" s="76">
        <v>151708</v>
      </c>
      <c r="D61" s="76">
        <v>155029</v>
      </c>
      <c r="E61" s="76">
        <v>158803</v>
      </c>
      <c r="F61" s="76">
        <v>160821</v>
      </c>
      <c r="G61" s="76">
        <v>163590</v>
      </c>
      <c r="H61" s="76">
        <v>167059</v>
      </c>
      <c r="I61" s="76">
        <v>170439</v>
      </c>
      <c r="J61" s="76">
        <v>173512</v>
      </c>
      <c r="K61" s="76">
        <v>176624</v>
      </c>
      <c r="L61" s="63">
        <v>179591</v>
      </c>
      <c r="M61" s="76">
        <v>181793</v>
      </c>
      <c r="N61" s="76">
        <v>183253</v>
      </c>
      <c r="O61" s="76">
        <v>184250</v>
      </c>
      <c r="P61" s="76">
        <v>184283</v>
      </c>
      <c r="Q61" s="76">
        <v>183142</v>
      </c>
      <c r="R61" s="76">
        <v>180964</v>
      </c>
      <c r="S61" s="76">
        <v>178866</v>
      </c>
      <c r="T61" s="76">
        <v>176297</v>
      </c>
      <c r="U61" s="76">
        <v>172675</v>
      </c>
      <c r="V61" s="76">
        <v>169712</v>
      </c>
      <c r="W61" s="76">
        <v>167008</v>
      </c>
      <c r="X61" s="76">
        <v>165266</v>
      </c>
      <c r="Y61" s="76">
        <v>164114</v>
      </c>
      <c r="Z61" s="76">
        <v>162832</v>
      </c>
      <c r="AA61" s="63">
        <v>161639</v>
      </c>
    </row>
    <row r="62" spans="1:27" ht="12.75" customHeight="1" x14ac:dyDescent="0.3">
      <c r="A62" s="13" t="s">
        <v>72</v>
      </c>
      <c r="B62" s="76">
        <v>84745</v>
      </c>
      <c r="C62" s="76">
        <v>85468</v>
      </c>
      <c r="D62" s="76">
        <v>85614</v>
      </c>
      <c r="E62" s="76">
        <v>85798</v>
      </c>
      <c r="F62" s="76">
        <v>88065</v>
      </c>
      <c r="G62" s="76">
        <v>89602</v>
      </c>
      <c r="H62" s="76">
        <v>90844</v>
      </c>
      <c r="I62" s="76">
        <v>91785</v>
      </c>
      <c r="J62" s="76">
        <v>92628</v>
      </c>
      <c r="K62" s="76">
        <v>93425</v>
      </c>
      <c r="L62" s="63">
        <v>94448</v>
      </c>
      <c r="M62" s="76">
        <v>95877</v>
      </c>
      <c r="N62" s="76">
        <v>97522</v>
      </c>
      <c r="O62" s="76">
        <v>99562</v>
      </c>
      <c r="P62" s="76">
        <v>101867</v>
      </c>
      <c r="Q62" s="76">
        <v>104364</v>
      </c>
      <c r="R62" s="76">
        <v>107131</v>
      </c>
      <c r="S62" s="76">
        <v>109785</v>
      </c>
      <c r="T62" s="76">
        <v>112786</v>
      </c>
      <c r="U62" s="76">
        <v>115980</v>
      </c>
      <c r="V62" s="76">
        <v>119147</v>
      </c>
      <c r="W62" s="76">
        <v>122503</v>
      </c>
      <c r="X62" s="76">
        <v>125451</v>
      </c>
      <c r="Y62" s="76">
        <v>127963</v>
      </c>
      <c r="Z62" s="76">
        <v>130366</v>
      </c>
      <c r="AA62" s="63">
        <v>132735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943860</v>
      </c>
      <c r="C64" s="76">
        <f t="shared" ref="C64:AA64" si="7">SUM(C57:C62)</f>
        <v>946003</v>
      </c>
      <c r="D64" s="76">
        <f t="shared" si="7"/>
        <v>947643</v>
      </c>
      <c r="E64" s="76">
        <f t="shared" si="7"/>
        <v>949135</v>
      </c>
      <c r="F64" s="76">
        <f t="shared" si="7"/>
        <v>950452</v>
      </c>
      <c r="G64" s="76">
        <f t="shared" si="7"/>
        <v>951589</v>
      </c>
      <c r="H64" s="76">
        <f t="shared" si="7"/>
        <v>952675</v>
      </c>
      <c r="I64" s="76">
        <f t="shared" si="7"/>
        <v>953724</v>
      </c>
      <c r="J64" s="76">
        <f t="shared" si="7"/>
        <v>954796</v>
      </c>
      <c r="K64" s="76">
        <f t="shared" si="7"/>
        <v>955853</v>
      </c>
      <c r="L64" s="63">
        <f t="shared" si="7"/>
        <v>956886</v>
      </c>
      <c r="M64" s="76">
        <f t="shared" si="7"/>
        <v>957812</v>
      </c>
      <c r="N64" s="76">
        <f t="shared" si="7"/>
        <v>958736</v>
      </c>
      <c r="O64" s="76">
        <f t="shared" si="7"/>
        <v>959581</v>
      </c>
      <c r="P64" s="76">
        <f t="shared" si="7"/>
        <v>960404</v>
      </c>
      <c r="Q64" s="76">
        <f t="shared" si="7"/>
        <v>961075</v>
      </c>
      <c r="R64" s="76">
        <f t="shared" si="7"/>
        <v>961653</v>
      </c>
      <c r="S64" s="76">
        <f t="shared" si="7"/>
        <v>962135</v>
      </c>
      <c r="T64" s="76">
        <f t="shared" si="7"/>
        <v>962520</v>
      </c>
      <c r="U64" s="76">
        <f t="shared" si="7"/>
        <v>962826</v>
      </c>
      <c r="V64" s="76">
        <f t="shared" si="7"/>
        <v>963009</v>
      </c>
      <c r="W64" s="76">
        <f t="shared" si="7"/>
        <v>963097</v>
      </c>
      <c r="X64" s="76">
        <f t="shared" si="7"/>
        <v>963101</v>
      </c>
      <c r="Y64" s="76">
        <f t="shared" si="7"/>
        <v>963015</v>
      </c>
      <c r="Z64" s="76">
        <f t="shared" si="7"/>
        <v>962801</v>
      </c>
      <c r="AA64" s="63">
        <f t="shared" si="7"/>
        <v>962495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0.15322081664653656</v>
      </c>
      <c r="C67" s="38">
        <f t="shared" ref="C67:AA72" si="8">C57/C$64</f>
        <v>0.15274792997485209</v>
      </c>
      <c r="D67" s="38">
        <f t="shared" si="8"/>
        <v>0.15217967103645572</v>
      </c>
      <c r="E67" s="38">
        <f t="shared" si="8"/>
        <v>0.15147581745484046</v>
      </c>
      <c r="F67" s="38">
        <f t="shared" si="8"/>
        <v>0.15057467394460741</v>
      </c>
      <c r="G67" s="38">
        <f t="shared" si="8"/>
        <v>0.14927558010863934</v>
      </c>
      <c r="H67" s="38">
        <f t="shared" si="8"/>
        <v>0.14794552182013804</v>
      </c>
      <c r="I67" s="38">
        <f t="shared" si="8"/>
        <v>0.14680347773569713</v>
      </c>
      <c r="J67" s="38">
        <f t="shared" si="8"/>
        <v>0.14495242962894692</v>
      </c>
      <c r="K67" s="38">
        <f t="shared" si="8"/>
        <v>0.14354194630345879</v>
      </c>
      <c r="L67" s="39">
        <f t="shared" si="8"/>
        <v>0.14208693616585466</v>
      </c>
      <c r="M67" s="38">
        <f t="shared" si="8"/>
        <v>0.14086376032039691</v>
      </c>
      <c r="N67" s="38">
        <f t="shared" si="8"/>
        <v>0.13973294003771633</v>
      </c>
      <c r="O67" s="38">
        <f t="shared" si="8"/>
        <v>0.13876160532565776</v>
      </c>
      <c r="P67" s="38">
        <f t="shared" si="8"/>
        <v>0.1380721029899917</v>
      </c>
      <c r="Q67" s="38">
        <f t="shared" si="8"/>
        <v>0.13752828863512212</v>
      </c>
      <c r="R67" s="38">
        <f t="shared" si="8"/>
        <v>0.13732916135029996</v>
      </c>
      <c r="S67" s="38">
        <f t="shared" si="8"/>
        <v>0.13701715455731264</v>
      </c>
      <c r="T67" s="38">
        <f t="shared" si="8"/>
        <v>0.13675767776254</v>
      </c>
      <c r="U67" s="38">
        <f t="shared" si="8"/>
        <v>0.13654803671691459</v>
      </c>
      <c r="V67" s="38">
        <f t="shared" si="8"/>
        <v>0.13639747915128519</v>
      </c>
      <c r="W67" s="38">
        <f t="shared" si="8"/>
        <v>0.13628429950461896</v>
      </c>
      <c r="X67" s="38">
        <f t="shared" si="8"/>
        <v>0.13622558797052439</v>
      </c>
      <c r="Y67" s="38">
        <f t="shared" si="8"/>
        <v>0.13620140911616122</v>
      </c>
      <c r="Z67" s="38">
        <f t="shared" si="8"/>
        <v>0.13622545053443028</v>
      </c>
      <c r="AA67" s="39">
        <f t="shared" si="8"/>
        <v>0.13628642226712867</v>
      </c>
    </row>
    <row r="68" spans="1:27" ht="12.75" customHeight="1" x14ac:dyDescent="0.3">
      <c r="A68" s="13" t="s">
        <v>68</v>
      </c>
      <c r="B68" s="38">
        <f t="shared" ref="B68:Q72" si="9">B58/B$64</f>
        <v>0.1896510075646812</v>
      </c>
      <c r="C68" s="38">
        <f t="shared" si="9"/>
        <v>0.18729856036397347</v>
      </c>
      <c r="D68" s="38">
        <f t="shared" si="9"/>
        <v>0.18526913616203569</v>
      </c>
      <c r="E68" s="38">
        <f t="shared" si="9"/>
        <v>0.18256623135802599</v>
      </c>
      <c r="F68" s="38">
        <f t="shared" si="9"/>
        <v>0.1794430439411985</v>
      </c>
      <c r="G68" s="38">
        <f t="shared" si="9"/>
        <v>0.17772378621442661</v>
      </c>
      <c r="H68" s="38">
        <f t="shared" si="9"/>
        <v>0.17688193770173458</v>
      </c>
      <c r="I68" s="38">
        <f t="shared" si="9"/>
        <v>0.17616207624008623</v>
      </c>
      <c r="J68" s="38">
        <f t="shared" si="9"/>
        <v>0.17613186481719656</v>
      </c>
      <c r="K68" s="38">
        <f t="shared" si="9"/>
        <v>0.17555000612018792</v>
      </c>
      <c r="L68" s="39">
        <f t="shared" si="9"/>
        <v>0.17537407799884208</v>
      </c>
      <c r="M68" s="38">
        <f t="shared" si="9"/>
        <v>0.17499780750293378</v>
      </c>
      <c r="N68" s="38">
        <f t="shared" si="9"/>
        <v>0.17533919660886835</v>
      </c>
      <c r="O68" s="38">
        <f t="shared" si="9"/>
        <v>0.1756110218939308</v>
      </c>
      <c r="P68" s="38">
        <f t="shared" si="9"/>
        <v>0.17604570576549036</v>
      </c>
      <c r="Q68" s="38">
        <f t="shared" si="9"/>
        <v>0.17629737533491144</v>
      </c>
      <c r="R68" s="38">
        <f t="shared" si="8"/>
        <v>0.17601879264142056</v>
      </c>
      <c r="S68" s="38">
        <f t="shared" si="8"/>
        <v>0.17557307446460216</v>
      </c>
      <c r="T68" s="38">
        <f t="shared" si="8"/>
        <v>0.17490545650999459</v>
      </c>
      <c r="U68" s="38">
        <f t="shared" si="8"/>
        <v>0.17399924804689529</v>
      </c>
      <c r="V68" s="38">
        <f t="shared" si="8"/>
        <v>0.17256017337324989</v>
      </c>
      <c r="W68" s="38">
        <f t="shared" si="8"/>
        <v>0.17106272784568949</v>
      </c>
      <c r="X68" s="38">
        <f t="shared" si="8"/>
        <v>0.16981085057538098</v>
      </c>
      <c r="Y68" s="38">
        <f t="shared" si="8"/>
        <v>0.1678779665944975</v>
      </c>
      <c r="Z68" s="38">
        <f t="shared" si="8"/>
        <v>0.16640510344297524</v>
      </c>
      <c r="AA68" s="39">
        <f t="shared" si="8"/>
        <v>0.16499202593260226</v>
      </c>
    </row>
    <row r="69" spans="1:27" ht="12.75" customHeight="1" x14ac:dyDescent="0.3">
      <c r="A69" s="13" t="s">
        <v>69</v>
      </c>
      <c r="B69" s="38">
        <f t="shared" si="9"/>
        <v>0.19331468650011654</v>
      </c>
      <c r="C69" s="38">
        <f t="shared" si="8"/>
        <v>0.19556491892731842</v>
      </c>
      <c r="D69" s="38">
        <f t="shared" si="8"/>
        <v>0.19777701096298922</v>
      </c>
      <c r="E69" s="38">
        <f t="shared" si="8"/>
        <v>0.2008133721757179</v>
      </c>
      <c r="F69" s="38">
        <f t="shared" si="8"/>
        <v>0.20528127669782378</v>
      </c>
      <c r="G69" s="38">
        <f t="shared" si="8"/>
        <v>0.20790488330571286</v>
      </c>
      <c r="H69" s="38">
        <f t="shared" si="8"/>
        <v>0.20904610701445928</v>
      </c>
      <c r="I69" s="38">
        <f t="shared" si="8"/>
        <v>0.20919469364302459</v>
      </c>
      <c r="J69" s="38">
        <f t="shared" si="8"/>
        <v>0.20912320537580803</v>
      </c>
      <c r="K69" s="38">
        <f t="shared" si="8"/>
        <v>0.20933553590353329</v>
      </c>
      <c r="L69" s="39">
        <f t="shared" si="8"/>
        <v>0.20903221491379329</v>
      </c>
      <c r="M69" s="38">
        <f t="shared" si="8"/>
        <v>0.20900865723127293</v>
      </c>
      <c r="N69" s="38">
        <f t="shared" si="8"/>
        <v>0.20777669765190834</v>
      </c>
      <c r="O69" s="38">
        <f t="shared" si="8"/>
        <v>0.20635673278232897</v>
      </c>
      <c r="P69" s="38">
        <f t="shared" si="8"/>
        <v>0.20422655465824799</v>
      </c>
      <c r="Q69" s="38">
        <f t="shared" si="8"/>
        <v>0.20176156907629478</v>
      </c>
      <c r="R69" s="38">
        <f t="shared" si="8"/>
        <v>0.19939416816668798</v>
      </c>
      <c r="S69" s="38">
        <f t="shared" si="8"/>
        <v>0.19739953332952237</v>
      </c>
      <c r="T69" s="38">
        <f t="shared" si="8"/>
        <v>0.19490607987366496</v>
      </c>
      <c r="U69" s="38">
        <f t="shared" si="8"/>
        <v>0.19214479043980948</v>
      </c>
      <c r="V69" s="38">
        <f t="shared" si="8"/>
        <v>0.19089125854483188</v>
      </c>
      <c r="W69" s="38">
        <f t="shared" si="8"/>
        <v>0.19048133261758682</v>
      </c>
      <c r="X69" s="38">
        <f t="shared" si="8"/>
        <v>0.19011713205572417</v>
      </c>
      <c r="Y69" s="38">
        <f t="shared" si="8"/>
        <v>0.19042174836321346</v>
      </c>
      <c r="Z69" s="38">
        <f t="shared" si="8"/>
        <v>0.19015248218479208</v>
      </c>
      <c r="AA69" s="39">
        <f t="shared" si="8"/>
        <v>0.19016722164790467</v>
      </c>
    </row>
    <row r="70" spans="1:27" ht="12.75" customHeight="1" x14ac:dyDescent="0.3">
      <c r="A70" s="13" t="s">
        <v>70</v>
      </c>
      <c r="B70" s="38">
        <f t="shared" si="9"/>
        <v>0.21671116479138855</v>
      </c>
      <c r="C70" s="38">
        <f t="shared" si="8"/>
        <v>0.21367479807146489</v>
      </c>
      <c r="D70" s="38">
        <f t="shared" si="8"/>
        <v>0.21083572611204854</v>
      </c>
      <c r="E70" s="38">
        <f t="shared" si="8"/>
        <v>0.20743519098969063</v>
      </c>
      <c r="F70" s="38">
        <f t="shared" si="8"/>
        <v>0.20284033281007352</v>
      </c>
      <c r="G70" s="38">
        <f t="shared" si="8"/>
        <v>0.19902289749040816</v>
      </c>
      <c r="H70" s="38">
        <f t="shared" si="8"/>
        <v>0.1954118665861915</v>
      </c>
      <c r="I70" s="38">
        <f t="shared" si="8"/>
        <v>0.19289228330208741</v>
      </c>
      <c r="J70" s="38">
        <f t="shared" si="8"/>
        <v>0.19105232950284667</v>
      </c>
      <c r="K70" s="38">
        <f t="shared" si="8"/>
        <v>0.18905103609027749</v>
      </c>
      <c r="L70" s="39">
        <f t="shared" si="8"/>
        <v>0.1871205138334138</v>
      </c>
      <c r="M70" s="38">
        <f t="shared" si="8"/>
        <v>0.18522946047867431</v>
      </c>
      <c r="N70" s="38">
        <f t="shared" si="8"/>
        <v>0.18429160895178651</v>
      </c>
      <c r="O70" s="38">
        <f t="shared" si="8"/>
        <v>0.18350405020524582</v>
      </c>
      <c r="P70" s="38">
        <f t="shared" si="8"/>
        <v>0.18370810617198596</v>
      </c>
      <c r="Q70" s="38">
        <f t="shared" si="8"/>
        <v>0.18526233644616705</v>
      </c>
      <c r="R70" s="38">
        <f t="shared" si="8"/>
        <v>0.18767476418209064</v>
      </c>
      <c r="S70" s="38">
        <f t="shared" si="8"/>
        <v>0.18999932441913037</v>
      </c>
      <c r="T70" s="38">
        <f t="shared" si="8"/>
        <v>0.19309105265345136</v>
      </c>
      <c r="U70" s="38">
        <f t="shared" si="8"/>
        <v>0.19750816866183504</v>
      </c>
      <c r="V70" s="38">
        <f t="shared" si="8"/>
        <v>0.20019646753041767</v>
      </c>
      <c r="W70" s="38">
        <f t="shared" si="8"/>
        <v>0.20156744336240276</v>
      </c>
      <c r="X70" s="38">
        <f t="shared" si="8"/>
        <v>0.20199127609669182</v>
      </c>
      <c r="Y70" s="38">
        <f t="shared" si="8"/>
        <v>0.20220453471648936</v>
      </c>
      <c r="Z70" s="38">
        <f t="shared" si="8"/>
        <v>0.20269089874231538</v>
      </c>
      <c r="AA70" s="39">
        <f t="shared" si="8"/>
        <v>0.20270962446558163</v>
      </c>
    </row>
    <row r="71" spans="1:27" ht="12.75" customHeight="1" x14ac:dyDescent="0.3">
      <c r="A71" s="13" t="s">
        <v>71</v>
      </c>
      <c r="B71" s="38">
        <f t="shared" si="9"/>
        <v>0.15731676307927023</v>
      </c>
      <c r="C71" s="38">
        <f t="shared" si="8"/>
        <v>0.16036735612889177</v>
      </c>
      <c r="D71" s="38">
        <f t="shared" si="8"/>
        <v>0.1635943071388698</v>
      </c>
      <c r="E71" s="38">
        <f t="shared" si="8"/>
        <v>0.16731339588151317</v>
      </c>
      <c r="F71" s="38">
        <f t="shared" si="8"/>
        <v>0.16920475731546675</v>
      </c>
      <c r="G71" s="38">
        <f t="shared" si="8"/>
        <v>0.17191245380095818</v>
      </c>
      <c r="H71" s="38">
        <f t="shared" si="8"/>
        <v>0.17535780827669456</v>
      </c>
      <c r="I71" s="38">
        <f t="shared" si="8"/>
        <v>0.17870893466034199</v>
      </c>
      <c r="J71" s="38">
        <f t="shared" si="8"/>
        <v>0.18172677723827918</v>
      </c>
      <c r="K71" s="38">
        <f t="shared" si="8"/>
        <v>0.18478155113809341</v>
      </c>
      <c r="L71" s="39">
        <f t="shared" si="8"/>
        <v>0.18768275426748851</v>
      </c>
      <c r="M71" s="38">
        <f t="shared" si="8"/>
        <v>0.1898002948386531</v>
      </c>
      <c r="N71" s="38">
        <f t="shared" si="8"/>
        <v>0.19114020960931893</v>
      </c>
      <c r="O71" s="38">
        <f t="shared" si="8"/>
        <v>0.19201088808552899</v>
      </c>
      <c r="P71" s="38">
        <f t="shared" si="8"/>
        <v>0.19188070853515812</v>
      </c>
      <c r="Q71" s="38">
        <f t="shared" si="8"/>
        <v>0.19055952969331216</v>
      </c>
      <c r="R71" s="38">
        <f t="shared" si="8"/>
        <v>0.18818014398124897</v>
      </c>
      <c r="S71" s="38">
        <f t="shared" si="8"/>
        <v>0.18590530434918176</v>
      </c>
      <c r="T71" s="38">
        <f t="shared" si="8"/>
        <v>0.18316190832398288</v>
      </c>
      <c r="U71" s="38">
        <f t="shared" si="8"/>
        <v>0.17934185408370776</v>
      </c>
      <c r="V71" s="38">
        <f t="shared" si="8"/>
        <v>0.17623095941990158</v>
      </c>
      <c r="W71" s="38">
        <f t="shared" si="8"/>
        <v>0.17340724766041218</v>
      </c>
      <c r="X71" s="38">
        <f t="shared" si="8"/>
        <v>0.17159778673264797</v>
      </c>
      <c r="Y71" s="38">
        <f t="shared" si="8"/>
        <v>0.1704168678577177</v>
      </c>
      <c r="Z71" s="38">
        <f t="shared" si="8"/>
        <v>0.16912321445449266</v>
      </c>
      <c r="AA71" s="39">
        <f t="shared" si="8"/>
        <v>0.16793749577919886</v>
      </c>
    </row>
    <row r="72" spans="1:27" ht="12.75" customHeight="1" x14ac:dyDescent="0.3">
      <c r="A72" s="13" t="s">
        <v>72</v>
      </c>
      <c r="B72" s="38">
        <f t="shared" si="9"/>
        <v>8.9785561418006907E-2</v>
      </c>
      <c r="C72" s="38">
        <f t="shared" si="8"/>
        <v>9.0346436533499372E-2</v>
      </c>
      <c r="D72" s="38">
        <f t="shared" si="8"/>
        <v>9.0344148587601023E-2</v>
      </c>
      <c r="E72" s="38">
        <f t="shared" si="8"/>
        <v>9.0395992140211878E-2</v>
      </c>
      <c r="F72" s="38">
        <f t="shared" si="8"/>
        <v>9.2655915290830046E-2</v>
      </c>
      <c r="G72" s="38">
        <f t="shared" si="8"/>
        <v>9.4160399079854851E-2</v>
      </c>
      <c r="H72" s="38">
        <f t="shared" si="8"/>
        <v>9.5356758600782007E-2</v>
      </c>
      <c r="I72" s="38">
        <f t="shared" si="8"/>
        <v>9.6238534418762664E-2</v>
      </c>
      <c r="J72" s="38">
        <f t="shared" si="8"/>
        <v>9.7013393436922654E-2</v>
      </c>
      <c r="K72" s="38">
        <f t="shared" si="8"/>
        <v>9.7739924444449094E-2</v>
      </c>
      <c r="L72" s="39">
        <f t="shared" si="8"/>
        <v>9.8703502820607678E-2</v>
      </c>
      <c r="M72" s="38">
        <f t="shared" si="8"/>
        <v>0.10010001962806897</v>
      </c>
      <c r="N72" s="38">
        <f t="shared" si="8"/>
        <v>0.10171934714040153</v>
      </c>
      <c r="O72" s="38">
        <f t="shared" si="8"/>
        <v>0.10375570170730766</v>
      </c>
      <c r="P72" s="38">
        <f t="shared" si="8"/>
        <v>0.10606682187912586</v>
      </c>
      <c r="Q72" s="38">
        <f t="shared" si="8"/>
        <v>0.10859090081419244</v>
      </c>
      <c r="R72" s="38">
        <f t="shared" si="8"/>
        <v>0.11140296967825193</v>
      </c>
      <c r="S72" s="38">
        <f t="shared" si="8"/>
        <v>0.11410560888025069</v>
      </c>
      <c r="T72" s="38">
        <f t="shared" si="8"/>
        <v>0.1171778248763662</v>
      </c>
      <c r="U72" s="38">
        <f t="shared" si="8"/>
        <v>0.12045790205083784</v>
      </c>
      <c r="V72" s="38">
        <f t="shared" si="8"/>
        <v>0.12372366198031379</v>
      </c>
      <c r="W72" s="38">
        <f t="shared" si="8"/>
        <v>0.12719694900928982</v>
      </c>
      <c r="X72" s="38">
        <f t="shared" si="8"/>
        <v>0.13025736656903067</v>
      </c>
      <c r="Y72" s="38">
        <f t="shared" si="8"/>
        <v>0.13287747335192079</v>
      </c>
      <c r="Z72" s="38">
        <f t="shared" si="8"/>
        <v>0.13540285064099436</v>
      </c>
      <c r="AA72" s="39">
        <f t="shared" si="8"/>
        <v>0.13790720990758393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0.99999999999999989</v>
      </c>
      <c r="C74" s="38">
        <f t="shared" ref="C74:AA74" si="10">SUM(C67:C72)</f>
        <v>0.99999999999999989</v>
      </c>
      <c r="D74" s="38">
        <f t="shared" si="10"/>
        <v>1</v>
      </c>
      <c r="E74" s="38">
        <f t="shared" si="10"/>
        <v>1</v>
      </c>
      <c r="F74" s="38">
        <f t="shared" si="10"/>
        <v>1</v>
      </c>
      <c r="G74" s="38">
        <f t="shared" si="10"/>
        <v>1</v>
      </c>
      <c r="H74" s="38">
        <f t="shared" si="10"/>
        <v>0.99999999999999989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1.0000000000000002</v>
      </c>
      <c r="P74" s="38">
        <f t="shared" si="10"/>
        <v>1</v>
      </c>
      <c r="Q74" s="38">
        <f t="shared" si="10"/>
        <v>0.99999999999999989</v>
      </c>
      <c r="R74" s="38">
        <f t="shared" si="10"/>
        <v>1</v>
      </c>
      <c r="S74" s="38">
        <f t="shared" si="10"/>
        <v>0.99999999999999989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0.99999999999999989</v>
      </c>
      <c r="Y74" s="38">
        <f t="shared" si="10"/>
        <v>1</v>
      </c>
      <c r="Z74" s="38">
        <f t="shared" si="10"/>
        <v>0.99999999999999989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153596</v>
      </c>
      <c r="C83" s="76">
        <v>153607</v>
      </c>
      <c r="D83" s="76">
        <v>153588</v>
      </c>
      <c r="E83" s="76">
        <v>153250</v>
      </c>
      <c r="F83" s="76">
        <v>152779</v>
      </c>
      <c r="G83" s="76">
        <v>152101</v>
      </c>
      <c r="H83" s="76">
        <v>151040</v>
      </c>
      <c r="I83" s="76">
        <v>149931</v>
      </c>
      <c r="J83" s="76">
        <v>148985</v>
      </c>
      <c r="K83" s="76">
        <v>147344</v>
      </c>
      <c r="L83" s="63">
        <v>146114</v>
      </c>
      <c r="M83" s="76">
        <v>144848</v>
      </c>
      <c r="N83" s="76">
        <v>143787</v>
      </c>
      <c r="O83" s="76">
        <v>142810</v>
      </c>
      <c r="P83" s="76">
        <v>141975</v>
      </c>
      <c r="Q83" s="76">
        <v>141411</v>
      </c>
      <c r="R83" s="76">
        <v>140969</v>
      </c>
      <c r="S83" s="76">
        <v>140858</v>
      </c>
      <c r="T83" s="76">
        <v>140643</v>
      </c>
      <c r="U83" s="76">
        <v>140464</v>
      </c>
      <c r="V83" s="76">
        <v>140330</v>
      </c>
      <c r="W83" s="76">
        <v>140244</v>
      </c>
      <c r="X83" s="76">
        <v>140174</v>
      </c>
      <c r="Y83" s="76">
        <v>140128</v>
      </c>
      <c r="Z83" s="76">
        <v>140097</v>
      </c>
      <c r="AA83" s="63">
        <v>140089</v>
      </c>
    </row>
    <row r="84" spans="1:27" ht="12.75" customHeight="1" x14ac:dyDescent="0.3">
      <c r="A84" s="32" t="s">
        <v>77</v>
      </c>
      <c r="B84" s="76">
        <v>611664.10179999995</v>
      </c>
      <c r="C84" s="76">
        <v>618672.72316000005</v>
      </c>
      <c r="D84" s="76">
        <v>623858.34941000002</v>
      </c>
      <c r="E84" s="76">
        <v>624828</v>
      </c>
      <c r="F84" s="76">
        <v>624194</v>
      </c>
      <c r="G84" s="76">
        <v>623410</v>
      </c>
      <c r="H84" s="76">
        <v>622593</v>
      </c>
      <c r="I84" s="76">
        <v>621433</v>
      </c>
      <c r="J84" s="76">
        <v>622061.92335499998</v>
      </c>
      <c r="K84" s="76">
        <v>627382.38269999996</v>
      </c>
      <c r="L84" s="63">
        <v>630393</v>
      </c>
      <c r="M84" s="76">
        <v>628687</v>
      </c>
      <c r="N84" s="76">
        <v>626647</v>
      </c>
      <c r="O84" s="76">
        <v>624134</v>
      </c>
      <c r="P84" s="76">
        <v>621775</v>
      </c>
      <c r="Q84" s="76">
        <v>619500</v>
      </c>
      <c r="R84" s="76">
        <v>617055</v>
      </c>
      <c r="S84" s="76">
        <v>614154</v>
      </c>
      <c r="T84" s="76">
        <v>611623</v>
      </c>
      <c r="U84" s="76">
        <v>609573</v>
      </c>
      <c r="V84" s="76">
        <v>607467</v>
      </c>
      <c r="W84" s="76">
        <v>606049</v>
      </c>
      <c r="X84" s="76">
        <v>605436</v>
      </c>
      <c r="Y84" s="76">
        <v>605463</v>
      </c>
      <c r="Z84" s="76">
        <v>605445</v>
      </c>
      <c r="AA84" s="63">
        <v>605437</v>
      </c>
    </row>
    <row r="85" spans="1:27" ht="12.75" customHeight="1" x14ac:dyDescent="0.3">
      <c r="A85" s="13" t="s">
        <v>78</v>
      </c>
      <c r="B85" s="76">
        <v>178599.8982</v>
      </c>
      <c r="C85" s="76">
        <v>173723.27684000001</v>
      </c>
      <c r="D85" s="76">
        <v>170196.65059</v>
      </c>
      <c r="E85" s="76">
        <v>171057</v>
      </c>
      <c r="F85" s="76">
        <v>173479</v>
      </c>
      <c r="G85" s="76">
        <v>176078</v>
      </c>
      <c r="H85" s="76">
        <v>179042</v>
      </c>
      <c r="I85" s="76">
        <v>182360</v>
      </c>
      <c r="J85" s="76">
        <v>183749.07664499999</v>
      </c>
      <c r="K85" s="76">
        <v>181126.61730000001</v>
      </c>
      <c r="L85" s="63">
        <v>180379</v>
      </c>
      <c r="M85" s="76">
        <v>184277</v>
      </c>
      <c r="N85" s="76">
        <v>188302</v>
      </c>
      <c r="O85" s="76">
        <v>192637</v>
      </c>
      <c r="P85" s="76">
        <v>196654</v>
      </c>
      <c r="Q85" s="76">
        <v>200164</v>
      </c>
      <c r="R85" s="76">
        <v>203629</v>
      </c>
      <c r="S85" s="76">
        <v>207123</v>
      </c>
      <c r="T85" s="76">
        <v>210254</v>
      </c>
      <c r="U85" s="76">
        <v>212789</v>
      </c>
      <c r="V85" s="76">
        <v>215212</v>
      </c>
      <c r="W85" s="76">
        <v>216804</v>
      </c>
      <c r="X85" s="76">
        <v>217491</v>
      </c>
      <c r="Y85" s="76">
        <v>217424</v>
      </c>
      <c r="Z85" s="76">
        <v>217259</v>
      </c>
      <c r="AA85" s="63">
        <v>216969</v>
      </c>
    </row>
    <row r="86" spans="1:27" ht="12.75" customHeight="1" x14ac:dyDescent="0.3">
      <c r="A86" s="13" t="s">
        <v>91</v>
      </c>
      <c r="B86" s="76">
        <v>614476</v>
      </c>
      <c r="C86" s="76">
        <v>614515</v>
      </c>
      <c r="D86" s="76">
        <v>614220</v>
      </c>
      <c r="E86" s="76">
        <v>613613</v>
      </c>
      <c r="F86" s="76">
        <v>612713</v>
      </c>
      <c r="G86" s="76">
        <v>611551</v>
      </c>
      <c r="H86" s="76">
        <v>610331</v>
      </c>
      <c r="I86" s="76">
        <v>609232</v>
      </c>
      <c r="J86" s="76">
        <v>607503</v>
      </c>
      <c r="K86" s="76">
        <v>606166</v>
      </c>
      <c r="L86" s="63">
        <v>604294</v>
      </c>
      <c r="M86" s="76">
        <v>602042</v>
      </c>
      <c r="N86" s="76">
        <v>599927</v>
      </c>
      <c r="O86" s="76">
        <v>598089</v>
      </c>
      <c r="P86" s="76">
        <v>596038</v>
      </c>
      <c r="Q86" s="76">
        <v>593602</v>
      </c>
      <c r="R86" s="76">
        <v>591302</v>
      </c>
      <c r="S86" s="76">
        <v>589150</v>
      </c>
      <c r="T86" s="76">
        <v>587104</v>
      </c>
      <c r="U86" s="76">
        <v>585726</v>
      </c>
      <c r="V86" s="76">
        <v>585109</v>
      </c>
      <c r="W86" s="76">
        <v>585155</v>
      </c>
      <c r="X86" s="76">
        <v>585185</v>
      </c>
      <c r="Y86" s="76">
        <v>585216</v>
      </c>
      <c r="Z86" s="76">
        <v>585985</v>
      </c>
      <c r="AA86" s="63">
        <v>585999</v>
      </c>
    </row>
    <row r="87" spans="1:27" ht="12.75" customHeight="1" x14ac:dyDescent="0.3">
      <c r="A87" s="13" t="s">
        <v>92</v>
      </c>
      <c r="B87" s="76">
        <v>175788</v>
      </c>
      <c r="C87" s="76">
        <v>177881</v>
      </c>
      <c r="D87" s="76">
        <v>179835</v>
      </c>
      <c r="E87" s="76">
        <v>182272</v>
      </c>
      <c r="F87" s="76">
        <v>184960</v>
      </c>
      <c r="G87" s="76">
        <v>187937</v>
      </c>
      <c r="H87" s="76">
        <v>191304</v>
      </c>
      <c r="I87" s="76">
        <v>194561</v>
      </c>
      <c r="J87" s="76">
        <v>198308</v>
      </c>
      <c r="K87" s="76">
        <v>202343</v>
      </c>
      <c r="L87" s="63">
        <v>206478</v>
      </c>
      <c r="M87" s="76">
        <v>210922</v>
      </c>
      <c r="N87" s="76">
        <v>215022</v>
      </c>
      <c r="O87" s="76">
        <v>218682</v>
      </c>
      <c r="P87" s="76">
        <v>222391</v>
      </c>
      <c r="Q87" s="76">
        <v>226062</v>
      </c>
      <c r="R87" s="76">
        <v>229382</v>
      </c>
      <c r="S87" s="76">
        <v>232127</v>
      </c>
      <c r="T87" s="76">
        <v>234773</v>
      </c>
      <c r="U87" s="76">
        <v>236636</v>
      </c>
      <c r="V87" s="76">
        <v>237570</v>
      </c>
      <c r="W87" s="76">
        <v>237698</v>
      </c>
      <c r="X87" s="76">
        <v>237742</v>
      </c>
      <c r="Y87" s="76">
        <v>237671</v>
      </c>
      <c r="Z87" s="76">
        <v>236719</v>
      </c>
      <c r="AA87" s="63">
        <v>236407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0.16273176106625983</v>
      </c>
      <c r="C90" s="38">
        <f t="shared" ref="C90:AA94" si="11">C83/SUM(C$83:C$85)</f>
        <v>0.16237474934011836</v>
      </c>
      <c r="D90" s="38">
        <f t="shared" si="11"/>
        <v>0.16207369230817933</v>
      </c>
      <c r="E90" s="38">
        <f t="shared" si="11"/>
        <v>0.16146280560721077</v>
      </c>
      <c r="F90" s="38">
        <f t="shared" si="11"/>
        <v>0.16074351992525662</v>
      </c>
      <c r="G90" s="38">
        <f t="shared" si="11"/>
        <v>0.15983896409058954</v>
      </c>
      <c r="H90" s="38">
        <f t="shared" si="11"/>
        <v>0.15854304983336395</v>
      </c>
      <c r="I90" s="38">
        <f t="shared" si="11"/>
        <v>0.15720585829862727</v>
      </c>
      <c r="J90" s="38">
        <f t="shared" si="11"/>
        <v>0.15603856740078509</v>
      </c>
      <c r="K90" s="38">
        <f t="shared" si="11"/>
        <v>0.15414922587468993</v>
      </c>
      <c r="L90" s="39">
        <f t="shared" si="11"/>
        <v>0.15269739551001896</v>
      </c>
      <c r="M90" s="38">
        <f t="shared" si="11"/>
        <v>0.15122800716633328</v>
      </c>
      <c r="N90" s="38">
        <f t="shared" si="11"/>
        <v>0.14997559286393752</v>
      </c>
      <c r="O90" s="38">
        <f t="shared" si="11"/>
        <v>0.14882537274081084</v>
      </c>
      <c r="P90" s="38">
        <f t="shared" si="11"/>
        <v>0.14782841387582726</v>
      </c>
      <c r="Q90" s="38">
        <f t="shared" si="11"/>
        <v>0.1471383606898525</v>
      </c>
      <c r="R90" s="38">
        <f t="shared" si="11"/>
        <v>0.14659029816368274</v>
      </c>
      <c r="S90" s="38">
        <f t="shared" si="11"/>
        <v>0.14640149251404427</v>
      </c>
      <c r="T90" s="38">
        <f t="shared" si="11"/>
        <v>0.14611956115197605</v>
      </c>
      <c r="U90" s="38">
        <f t="shared" si="11"/>
        <v>0.14588721118872985</v>
      </c>
      <c r="V90" s="38">
        <f t="shared" si="11"/>
        <v>0.14572034113907553</v>
      </c>
      <c r="W90" s="38">
        <f t="shared" si="11"/>
        <v>0.14561773113196283</v>
      </c>
      <c r="X90" s="38">
        <f t="shared" si="11"/>
        <v>0.14554444445598125</v>
      </c>
      <c r="Y90" s="38">
        <f t="shared" si="11"/>
        <v>0.145509675342544</v>
      </c>
      <c r="Z90" s="38">
        <f t="shared" si="11"/>
        <v>0.1455098197862279</v>
      </c>
      <c r="AA90" s="39">
        <f t="shared" si="11"/>
        <v>0.14554776907931991</v>
      </c>
    </row>
    <row r="91" spans="1:27" ht="12.75" customHeight="1" x14ac:dyDescent="0.3">
      <c r="A91" s="13" t="s">
        <v>77</v>
      </c>
      <c r="B91" s="38">
        <f t="shared" ref="B91:Q94" si="12">B84/SUM(B$83:B$85)</f>
        <v>0.64804536880469554</v>
      </c>
      <c r="C91" s="38">
        <f t="shared" si="12"/>
        <v>0.65398600549892549</v>
      </c>
      <c r="D91" s="38">
        <f t="shared" si="12"/>
        <v>0.6583263416814138</v>
      </c>
      <c r="E91" s="38">
        <f t="shared" si="12"/>
        <v>0.65831309560810636</v>
      </c>
      <c r="F91" s="38">
        <f t="shared" si="12"/>
        <v>0.6567338487372324</v>
      </c>
      <c r="G91" s="38">
        <f t="shared" si="12"/>
        <v>0.65512526941778437</v>
      </c>
      <c r="H91" s="38">
        <f t="shared" si="12"/>
        <v>0.65352087542971105</v>
      </c>
      <c r="I91" s="38">
        <f t="shared" si="12"/>
        <v>0.65158578372778708</v>
      </c>
      <c r="J91" s="38">
        <f t="shared" si="12"/>
        <v>0.65151291307776737</v>
      </c>
      <c r="K91" s="38">
        <f t="shared" si="12"/>
        <v>0.65635864793017329</v>
      </c>
      <c r="L91" s="39">
        <f t="shared" si="12"/>
        <v>0.65879634564618983</v>
      </c>
      <c r="M91" s="38">
        <f t="shared" si="12"/>
        <v>0.65637828717953006</v>
      </c>
      <c r="N91" s="38">
        <f t="shared" si="12"/>
        <v>0.65361788855326175</v>
      </c>
      <c r="O91" s="38">
        <f t="shared" si="12"/>
        <v>0.65042346607529744</v>
      </c>
      <c r="P91" s="38">
        <f t="shared" si="12"/>
        <v>0.64740984002565583</v>
      </c>
      <c r="Q91" s="38">
        <f t="shared" si="12"/>
        <v>0.64459069271388814</v>
      </c>
      <c r="R91" s="38">
        <f t="shared" si="11"/>
        <v>0.64166076536962913</v>
      </c>
      <c r="S91" s="38">
        <f t="shared" si="11"/>
        <v>0.63832414370124779</v>
      </c>
      <c r="T91" s="38">
        <f t="shared" si="11"/>
        <v>0.63543926359971736</v>
      </c>
      <c r="U91" s="38">
        <f t="shared" si="11"/>
        <v>0.63310816284562321</v>
      </c>
      <c r="V91" s="38">
        <f t="shared" si="11"/>
        <v>0.63080095824649618</v>
      </c>
      <c r="W91" s="38">
        <f t="shared" si="11"/>
        <v>0.62927098724219888</v>
      </c>
      <c r="X91" s="38">
        <f t="shared" si="11"/>
        <v>0.62863188803666492</v>
      </c>
      <c r="Y91" s="38">
        <f t="shared" si="11"/>
        <v>0.62871606361271626</v>
      </c>
      <c r="Z91" s="38">
        <f t="shared" si="11"/>
        <v>0.62883711171882872</v>
      </c>
      <c r="AA91" s="39">
        <f t="shared" si="11"/>
        <v>0.62902872222712847</v>
      </c>
    </row>
    <row r="92" spans="1:27" ht="12.75" customHeight="1" x14ac:dyDescent="0.3">
      <c r="A92" s="13" t="s">
        <v>78</v>
      </c>
      <c r="B92" s="38">
        <f t="shared" si="12"/>
        <v>0.18922287012904457</v>
      </c>
      <c r="C92" s="38">
        <f t="shared" si="11"/>
        <v>0.18363924516095614</v>
      </c>
      <c r="D92" s="38">
        <f t="shared" si="11"/>
        <v>0.17959996601040687</v>
      </c>
      <c r="E92" s="38">
        <f t="shared" si="11"/>
        <v>0.1802240987846829</v>
      </c>
      <c r="F92" s="38">
        <f t="shared" si="11"/>
        <v>0.18252263133751098</v>
      </c>
      <c r="G92" s="38">
        <f t="shared" si="11"/>
        <v>0.18503576649162612</v>
      </c>
      <c r="H92" s="38">
        <f t="shared" si="11"/>
        <v>0.18793607473692497</v>
      </c>
      <c r="I92" s="38">
        <f t="shared" si="11"/>
        <v>0.19120835797358565</v>
      </c>
      <c r="J92" s="38">
        <f t="shared" si="11"/>
        <v>0.19244851952144751</v>
      </c>
      <c r="K92" s="38">
        <f t="shared" si="11"/>
        <v>0.18949212619513672</v>
      </c>
      <c r="L92" s="39">
        <f t="shared" si="11"/>
        <v>0.18850625884379121</v>
      </c>
      <c r="M92" s="38">
        <f t="shared" si="11"/>
        <v>0.19239370565413672</v>
      </c>
      <c r="N92" s="38">
        <f t="shared" si="11"/>
        <v>0.1964065185828007</v>
      </c>
      <c r="O92" s="38">
        <f t="shared" si="11"/>
        <v>0.20075116118389172</v>
      </c>
      <c r="P92" s="38">
        <f t="shared" si="11"/>
        <v>0.20476174609851688</v>
      </c>
      <c r="Q92" s="38">
        <f t="shared" si="11"/>
        <v>0.20827094659625939</v>
      </c>
      <c r="R92" s="38">
        <f t="shared" si="11"/>
        <v>0.21174893646668808</v>
      </c>
      <c r="S92" s="38">
        <f t="shared" si="11"/>
        <v>0.21527436378470796</v>
      </c>
      <c r="T92" s="38">
        <f t="shared" si="11"/>
        <v>0.21844117524830653</v>
      </c>
      <c r="U92" s="38">
        <f t="shared" si="11"/>
        <v>0.22100462596564696</v>
      </c>
      <c r="V92" s="38">
        <f t="shared" si="11"/>
        <v>0.22347870061442832</v>
      </c>
      <c r="W92" s="38">
        <f t="shared" si="11"/>
        <v>0.22511128162583832</v>
      </c>
      <c r="X92" s="38">
        <f t="shared" si="11"/>
        <v>0.22582366750735386</v>
      </c>
      <c r="Y92" s="38">
        <f t="shared" si="11"/>
        <v>0.22577426104473969</v>
      </c>
      <c r="Z92" s="38">
        <f t="shared" si="11"/>
        <v>0.2256530684949434</v>
      </c>
      <c r="AA92" s="39">
        <f t="shared" si="11"/>
        <v>0.22542350869355166</v>
      </c>
    </row>
    <row r="93" spans="1:27" ht="12.75" customHeight="1" x14ac:dyDescent="0.3">
      <c r="A93" s="13" t="s">
        <v>91</v>
      </c>
      <c r="B93" s="38">
        <f t="shared" si="12"/>
        <v>0.65102451634776348</v>
      </c>
      <c r="C93" s="38">
        <f t="shared" si="11"/>
        <v>0.64959096324218846</v>
      </c>
      <c r="D93" s="38">
        <f t="shared" si="11"/>
        <v>0.64815547627112746</v>
      </c>
      <c r="E93" s="38">
        <f t="shared" si="11"/>
        <v>0.64649707365127196</v>
      </c>
      <c r="F93" s="38">
        <f t="shared" si="11"/>
        <v>0.64465433288582696</v>
      </c>
      <c r="G93" s="38">
        <f t="shared" si="11"/>
        <v>0.64266295638137894</v>
      </c>
      <c r="H93" s="38">
        <f t="shared" si="11"/>
        <v>0.64064974938987584</v>
      </c>
      <c r="I93" s="38">
        <f t="shared" si="11"/>
        <v>0.63879277442949955</v>
      </c>
      <c r="J93" s="38">
        <f t="shared" si="11"/>
        <v>0.63626470994851259</v>
      </c>
      <c r="K93" s="38">
        <f t="shared" si="11"/>
        <v>0.63416236597049969</v>
      </c>
      <c r="L93" s="39">
        <f t="shared" si="11"/>
        <v>0.63152141425415353</v>
      </c>
      <c r="M93" s="38">
        <f t="shared" si="11"/>
        <v>0.62855967559395787</v>
      </c>
      <c r="N93" s="38">
        <f t="shared" si="11"/>
        <v>0.62574785968191449</v>
      </c>
      <c r="O93" s="38">
        <f t="shared" si="11"/>
        <v>0.62328141136600246</v>
      </c>
      <c r="P93" s="38">
        <f t="shared" si="11"/>
        <v>0.62061174255834006</v>
      </c>
      <c r="Q93" s="38">
        <f t="shared" si="11"/>
        <v>0.61764378430403455</v>
      </c>
      <c r="R93" s="38">
        <f t="shared" si="11"/>
        <v>0.6148808353948878</v>
      </c>
      <c r="S93" s="38">
        <f t="shared" si="11"/>
        <v>0.61233610667941607</v>
      </c>
      <c r="T93" s="38">
        <f t="shared" si="11"/>
        <v>0.60996550721023979</v>
      </c>
      <c r="U93" s="38">
        <f t="shared" si="11"/>
        <v>0.60834044780676877</v>
      </c>
      <c r="V93" s="38">
        <f t="shared" si="11"/>
        <v>0.60758414511183179</v>
      </c>
      <c r="W93" s="38">
        <f t="shared" si="11"/>
        <v>0.60757639157841836</v>
      </c>
      <c r="X93" s="38">
        <f t="shared" si="11"/>
        <v>0.60760501754229312</v>
      </c>
      <c r="Y93" s="38">
        <f t="shared" si="11"/>
        <v>0.60769146898023396</v>
      </c>
      <c r="Z93" s="38">
        <f t="shared" si="11"/>
        <v>0.60862525070081974</v>
      </c>
      <c r="AA93" s="39">
        <f t="shared" si="11"/>
        <v>0.60883329264048125</v>
      </c>
    </row>
    <row r="94" spans="1:27" ht="12.75" customHeight="1" x14ac:dyDescent="0.3">
      <c r="A94" s="13" t="s">
        <v>92</v>
      </c>
      <c r="B94" s="38">
        <f t="shared" si="12"/>
        <v>0.18624372258597674</v>
      </c>
      <c r="C94" s="38">
        <f t="shared" si="11"/>
        <v>0.18803428741769318</v>
      </c>
      <c r="D94" s="38">
        <f t="shared" si="11"/>
        <v>0.18977083142069323</v>
      </c>
      <c r="E94" s="38">
        <f t="shared" si="11"/>
        <v>0.19204012074151727</v>
      </c>
      <c r="F94" s="38">
        <f t="shared" si="11"/>
        <v>0.19460214718891644</v>
      </c>
      <c r="G94" s="38">
        <f t="shared" si="11"/>
        <v>0.19749807952803153</v>
      </c>
      <c r="H94" s="38">
        <f t="shared" si="11"/>
        <v>0.20080720077676018</v>
      </c>
      <c r="I94" s="38">
        <f t="shared" si="11"/>
        <v>0.20400136727187321</v>
      </c>
      <c r="J94" s="38">
        <f t="shared" si="11"/>
        <v>0.20769672265070235</v>
      </c>
      <c r="K94" s="38">
        <f t="shared" si="11"/>
        <v>0.21168840815481041</v>
      </c>
      <c r="L94" s="39">
        <f t="shared" si="11"/>
        <v>0.21578119023582745</v>
      </c>
      <c r="M94" s="38">
        <f t="shared" si="11"/>
        <v>0.22021231723970883</v>
      </c>
      <c r="N94" s="38">
        <f t="shared" si="11"/>
        <v>0.22427654745414796</v>
      </c>
      <c r="O94" s="38">
        <f t="shared" si="11"/>
        <v>0.2278932158931867</v>
      </c>
      <c r="P94" s="38">
        <f t="shared" si="11"/>
        <v>0.2315598435658327</v>
      </c>
      <c r="Q94" s="38">
        <f t="shared" si="11"/>
        <v>0.23521785500611295</v>
      </c>
      <c r="R94" s="38">
        <f t="shared" si="11"/>
        <v>0.23852886644142951</v>
      </c>
      <c r="S94" s="38">
        <f t="shared" si="11"/>
        <v>0.24126240080653963</v>
      </c>
      <c r="T94" s="38">
        <f t="shared" si="11"/>
        <v>0.24391493163778416</v>
      </c>
      <c r="U94" s="38">
        <f t="shared" si="11"/>
        <v>0.24577234100450132</v>
      </c>
      <c r="V94" s="38">
        <f t="shared" si="11"/>
        <v>0.24669551374909268</v>
      </c>
      <c r="W94" s="38">
        <f t="shared" si="11"/>
        <v>0.24680587728961881</v>
      </c>
      <c r="X94" s="38">
        <f t="shared" si="11"/>
        <v>0.24685053800172568</v>
      </c>
      <c r="Y94" s="38">
        <f t="shared" si="11"/>
        <v>0.24679885567722207</v>
      </c>
      <c r="Z94" s="38">
        <f t="shared" si="11"/>
        <v>0.2458649295129523</v>
      </c>
      <c r="AA94" s="39">
        <f t="shared" si="11"/>
        <v>0.24561893828019885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251.11167967516647</v>
      </c>
      <c r="C97" s="76">
        <f t="shared" ref="C97:AA97" si="13">C83/(C84/1000)</f>
        <v>248.28474611814175</v>
      </c>
      <c r="D97" s="76">
        <f t="shared" si="13"/>
        <v>246.19050165033838</v>
      </c>
      <c r="E97" s="76">
        <f t="shared" si="13"/>
        <v>245.26749761534376</v>
      </c>
      <c r="F97" s="76">
        <f t="shared" si="13"/>
        <v>244.76204513340406</v>
      </c>
      <c r="G97" s="76">
        <f t="shared" si="13"/>
        <v>243.98229094817216</v>
      </c>
      <c r="H97" s="76">
        <f t="shared" si="13"/>
        <v>242.5982945519786</v>
      </c>
      <c r="I97" s="76">
        <f t="shared" si="13"/>
        <v>241.26655649120661</v>
      </c>
      <c r="J97" s="76">
        <f t="shared" si="13"/>
        <v>239.50187980719218</v>
      </c>
      <c r="K97" s="76">
        <f t="shared" si="13"/>
        <v>234.85517614615034</v>
      </c>
      <c r="L97" s="63">
        <f t="shared" si="13"/>
        <v>231.78239606086996</v>
      </c>
      <c r="M97" s="76">
        <f t="shared" si="13"/>
        <v>230.3976382524213</v>
      </c>
      <c r="N97" s="76">
        <f t="shared" si="13"/>
        <v>229.4545413925224</v>
      </c>
      <c r="O97" s="76">
        <f t="shared" si="13"/>
        <v>228.81304335286973</v>
      </c>
      <c r="P97" s="76">
        <f t="shared" si="13"/>
        <v>228.33822524225002</v>
      </c>
      <c r="Q97" s="76">
        <f t="shared" si="13"/>
        <v>228.26634382566587</v>
      </c>
      <c r="R97" s="76">
        <f t="shared" si="13"/>
        <v>228.45451377916072</v>
      </c>
      <c r="S97" s="76">
        <f t="shared" si="13"/>
        <v>229.35289845869278</v>
      </c>
      <c r="T97" s="76">
        <f t="shared" si="13"/>
        <v>229.9504760285339</v>
      </c>
      <c r="U97" s="76">
        <f t="shared" si="13"/>
        <v>230.43015356651296</v>
      </c>
      <c r="V97" s="76">
        <f t="shared" si="13"/>
        <v>231.00843337992023</v>
      </c>
      <c r="W97" s="76">
        <f t="shared" si="13"/>
        <v>231.40703144465218</v>
      </c>
      <c r="X97" s="76">
        <f t="shared" si="13"/>
        <v>231.52571039713527</v>
      </c>
      <c r="Y97" s="76">
        <f t="shared" si="13"/>
        <v>231.43941083104997</v>
      </c>
      <c r="Z97" s="76">
        <f t="shared" si="13"/>
        <v>231.39508956222281</v>
      </c>
      <c r="AA97" s="63">
        <f t="shared" si="13"/>
        <v>231.38493352735296</v>
      </c>
    </row>
    <row r="98" spans="1:27" ht="12.75" customHeight="1" x14ac:dyDescent="0.3">
      <c r="A98" s="13" t="s">
        <v>78</v>
      </c>
      <c r="B98" s="76">
        <f>B85/(B84/1000)</f>
        <v>291.99015877246637</v>
      </c>
      <c r="C98" s="76">
        <f t="shared" ref="C98:AA98" si="14">C85/(C84/1000)</f>
        <v>280.7999614928425</v>
      </c>
      <c r="D98" s="76">
        <f t="shared" si="14"/>
        <v>272.81297228923785</v>
      </c>
      <c r="E98" s="76">
        <f t="shared" si="14"/>
        <v>273.76654055195991</v>
      </c>
      <c r="F98" s="76">
        <f t="shared" si="14"/>
        <v>277.92481183734543</v>
      </c>
      <c r="G98" s="76">
        <f t="shared" si="14"/>
        <v>282.44333584639321</v>
      </c>
      <c r="H98" s="76">
        <f t="shared" si="14"/>
        <v>287.57470771434953</v>
      </c>
      <c r="I98" s="76">
        <f t="shared" si="14"/>
        <v>293.4507823047698</v>
      </c>
      <c r="J98" s="76">
        <f t="shared" si="14"/>
        <v>295.38711460424429</v>
      </c>
      <c r="K98" s="76">
        <f t="shared" si="14"/>
        <v>288.70210942249338</v>
      </c>
      <c r="L98" s="63">
        <f t="shared" si="14"/>
        <v>286.13737779448689</v>
      </c>
      <c r="M98" s="76">
        <f t="shared" si="14"/>
        <v>293.11406152823264</v>
      </c>
      <c r="N98" s="76">
        <f t="shared" si="14"/>
        <v>300.49134520711021</v>
      </c>
      <c r="O98" s="76">
        <f t="shared" si="14"/>
        <v>308.64686109072733</v>
      </c>
      <c r="P98" s="76">
        <f t="shared" si="14"/>
        <v>316.27839652607457</v>
      </c>
      <c r="Q98" s="76">
        <f t="shared" si="14"/>
        <v>323.10573042776434</v>
      </c>
      <c r="R98" s="76">
        <f t="shared" si="14"/>
        <v>330.00137751091881</v>
      </c>
      <c r="S98" s="76">
        <f t="shared" si="14"/>
        <v>337.2492892662101</v>
      </c>
      <c r="T98" s="76">
        <f t="shared" si="14"/>
        <v>343.76405073059709</v>
      </c>
      <c r="U98" s="76">
        <f t="shared" si="14"/>
        <v>349.07878137647174</v>
      </c>
      <c r="V98" s="76">
        <f t="shared" si="14"/>
        <v>354.27768092752365</v>
      </c>
      <c r="W98" s="76">
        <f t="shared" si="14"/>
        <v>357.73345059557892</v>
      </c>
      <c r="X98" s="76">
        <f t="shared" si="14"/>
        <v>359.23037282223055</v>
      </c>
      <c r="Y98" s="76">
        <f t="shared" si="14"/>
        <v>359.10369419766363</v>
      </c>
      <c r="Z98" s="76">
        <f t="shared" si="14"/>
        <v>358.84184360263936</v>
      </c>
      <c r="AA98" s="63">
        <f t="shared" si="14"/>
        <v>358.36759233413221</v>
      </c>
    </row>
    <row r="99" spans="1:27" ht="12.75" customHeight="1" x14ac:dyDescent="0.3">
      <c r="A99" s="13" t="s">
        <v>80</v>
      </c>
      <c r="B99" s="76">
        <f>SUM(B97:B98)</f>
        <v>543.10183844763287</v>
      </c>
      <c r="C99" s="76">
        <f t="shared" ref="C99:AA99" si="15">SUM(C97:C98)</f>
        <v>529.0847076109842</v>
      </c>
      <c r="D99" s="76">
        <f t="shared" si="15"/>
        <v>519.00347393957622</v>
      </c>
      <c r="E99" s="76">
        <f t="shared" si="15"/>
        <v>519.03403816730361</v>
      </c>
      <c r="F99" s="76">
        <f t="shared" si="15"/>
        <v>522.68685697074943</v>
      </c>
      <c r="G99" s="76">
        <f t="shared" si="15"/>
        <v>526.42562679456535</v>
      </c>
      <c r="H99" s="76">
        <f t="shared" si="15"/>
        <v>530.17300226632813</v>
      </c>
      <c r="I99" s="76">
        <f t="shared" si="15"/>
        <v>534.71733879597639</v>
      </c>
      <c r="J99" s="76">
        <f t="shared" si="15"/>
        <v>534.88899441143644</v>
      </c>
      <c r="K99" s="76">
        <f t="shared" si="15"/>
        <v>523.55728556864369</v>
      </c>
      <c r="L99" s="63">
        <f t="shared" si="15"/>
        <v>517.91977385535688</v>
      </c>
      <c r="M99" s="76">
        <f t="shared" si="15"/>
        <v>523.511699780654</v>
      </c>
      <c r="N99" s="76">
        <f t="shared" si="15"/>
        <v>529.94588659963256</v>
      </c>
      <c r="O99" s="76">
        <f t="shared" si="15"/>
        <v>537.459904443597</v>
      </c>
      <c r="P99" s="76">
        <f t="shared" si="15"/>
        <v>544.61662176832465</v>
      </c>
      <c r="Q99" s="76">
        <f t="shared" si="15"/>
        <v>551.37207425343024</v>
      </c>
      <c r="R99" s="76">
        <f t="shared" si="15"/>
        <v>558.45589129007953</v>
      </c>
      <c r="S99" s="76">
        <f t="shared" si="15"/>
        <v>566.60218772490293</v>
      </c>
      <c r="T99" s="76">
        <f t="shared" si="15"/>
        <v>573.71452675913099</v>
      </c>
      <c r="U99" s="76">
        <f t="shared" si="15"/>
        <v>579.50893494298475</v>
      </c>
      <c r="V99" s="76">
        <f t="shared" si="15"/>
        <v>585.28611430744388</v>
      </c>
      <c r="W99" s="76">
        <f t="shared" si="15"/>
        <v>589.14048204023106</v>
      </c>
      <c r="X99" s="76">
        <f t="shared" si="15"/>
        <v>590.75608321936579</v>
      </c>
      <c r="Y99" s="76">
        <f t="shared" si="15"/>
        <v>590.54310502871363</v>
      </c>
      <c r="Z99" s="76">
        <f t="shared" si="15"/>
        <v>590.23693316486219</v>
      </c>
      <c r="AA99" s="63">
        <f t="shared" si="15"/>
        <v>589.7525258614852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103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887341</v>
      </c>
      <c r="D10" s="76">
        <v>890101</v>
      </c>
      <c r="E10" s="76">
        <v>892553</v>
      </c>
      <c r="F10" s="76">
        <v>894771</v>
      </c>
      <c r="G10" s="76">
        <v>896804</v>
      </c>
      <c r="H10" s="76">
        <v>898723</v>
      </c>
      <c r="I10" s="76">
        <v>900560</v>
      </c>
      <c r="J10" s="76">
        <v>902363</v>
      </c>
      <c r="K10" s="76">
        <v>904069</v>
      </c>
      <c r="L10" s="63">
        <v>905706</v>
      </c>
      <c r="M10" s="76">
        <v>907239</v>
      </c>
      <c r="N10" s="76">
        <v>908682</v>
      </c>
      <c r="O10" s="76">
        <v>910093</v>
      </c>
      <c r="P10" s="76">
        <v>911361</v>
      </c>
      <c r="Q10" s="76">
        <v>912554</v>
      </c>
      <c r="R10" s="76">
        <v>913650</v>
      </c>
      <c r="S10" s="76">
        <v>914631</v>
      </c>
      <c r="T10" s="76">
        <v>915554</v>
      </c>
      <c r="U10" s="76">
        <v>916376</v>
      </c>
      <c r="V10" s="76">
        <v>917144</v>
      </c>
      <c r="W10" s="76">
        <v>917888</v>
      </c>
      <c r="X10" s="76">
        <v>918546</v>
      </c>
      <c r="Y10" s="76">
        <v>919092</v>
      </c>
      <c r="Z10" s="76">
        <v>919565</v>
      </c>
      <c r="AA10" s="63">
        <v>920000</v>
      </c>
    </row>
    <row r="11" spans="1:27" ht="12.75" customHeight="1" x14ac:dyDescent="0.3">
      <c r="A11" s="6" t="s">
        <v>55</v>
      </c>
      <c r="B11" s="25"/>
      <c r="C11" s="76">
        <v>9102</v>
      </c>
      <c r="D11" s="76">
        <v>9222</v>
      </c>
      <c r="E11" s="76">
        <v>9221</v>
      </c>
      <c r="F11" s="76">
        <v>9190</v>
      </c>
      <c r="G11" s="76">
        <v>9182</v>
      </c>
      <c r="H11" s="76">
        <v>9189</v>
      </c>
      <c r="I11" s="76">
        <v>9179</v>
      </c>
      <c r="J11" s="76">
        <v>9166</v>
      </c>
      <c r="K11" s="76">
        <v>9134</v>
      </c>
      <c r="L11" s="63">
        <v>9108</v>
      </c>
      <c r="M11" s="76">
        <v>9080</v>
      </c>
      <c r="N11" s="76">
        <v>9061</v>
      </c>
      <c r="O11" s="76">
        <v>9027</v>
      </c>
      <c r="P11" s="76">
        <v>9010</v>
      </c>
      <c r="Q11" s="76">
        <v>9000</v>
      </c>
      <c r="R11" s="76">
        <v>8987</v>
      </c>
      <c r="S11" s="76">
        <v>8980</v>
      </c>
      <c r="T11" s="76">
        <v>8995</v>
      </c>
      <c r="U11" s="76">
        <v>9015</v>
      </c>
      <c r="V11" s="76">
        <v>9050</v>
      </c>
      <c r="W11" s="76">
        <v>9073</v>
      </c>
      <c r="X11" s="76">
        <v>9100</v>
      </c>
      <c r="Y11" s="76">
        <v>9117</v>
      </c>
      <c r="Z11" s="76">
        <v>9124</v>
      </c>
      <c r="AA11" s="63">
        <v>9117</v>
      </c>
    </row>
    <row r="12" spans="1:27" ht="12.75" customHeight="1" x14ac:dyDescent="0.3">
      <c r="A12" s="6" t="s">
        <v>56</v>
      </c>
      <c r="B12" s="25"/>
      <c r="C12" s="76">
        <v>9559</v>
      </c>
      <c r="D12" s="76">
        <v>9830</v>
      </c>
      <c r="E12" s="76">
        <v>9888</v>
      </c>
      <c r="F12" s="76">
        <v>9972</v>
      </c>
      <c r="G12" s="76">
        <v>10026</v>
      </c>
      <c r="H12" s="76">
        <v>10086</v>
      </c>
      <c r="I12" s="76">
        <v>10164</v>
      </c>
      <c r="J12" s="76">
        <v>10274</v>
      </c>
      <c r="K12" s="76">
        <v>10347</v>
      </c>
      <c r="L12" s="63">
        <v>10418</v>
      </c>
      <c r="M12" s="76">
        <v>10474</v>
      </c>
      <c r="N12" s="76">
        <v>10509</v>
      </c>
      <c r="O12" s="76">
        <v>10635</v>
      </c>
      <c r="P12" s="76">
        <v>10709</v>
      </c>
      <c r="Q12" s="76">
        <v>10785</v>
      </c>
      <c r="R12" s="76">
        <v>10878</v>
      </c>
      <c r="S12" s="76">
        <v>10926</v>
      </c>
      <c r="T12" s="76">
        <v>11027</v>
      </c>
      <c r="U12" s="76">
        <v>11102</v>
      </c>
      <c r="V12" s="76">
        <v>11130</v>
      </c>
      <c r="W12" s="76">
        <v>11209</v>
      </c>
      <c r="X12" s="76">
        <v>11321</v>
      </c>
      <c r="Y12" s="76">
        <v>11402</v>
      </c>
      <c r="Z12" s="76">
        <v>11455</v>
      </c>
      <c r="AA12" s="63">
        <v>11552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-457</v>
      </c>
      <c r="D14" s="76">
        <f t="shared" ref="D14:AA14" si="0">D11-D12</f>
        <v>-608</v>
      </c>
      <c r="E14" s="76">
        <f t="shared" si="0"/>
        <v>-667</v>
      </c>
      <c r="F14" s="76">
        <f t="shared" si="0"/>
        <v>-782</v>
      </c>
      <c r="G14" s="76">
        <f t="shared" si="0"/>
        <v>-844</v>
      </c>
      <c r="H14" s="76">
        <f t="shared" si="0"/>
        <v>-897</v>
      </c>
      <c r="I14" s="76">
        <f t="shared" si="0"/>
        <v>-985</v>
      </c>
      <c r="J14" s="76">
        <f t="shared" si="0"/>
        <v>-1108</v>
      </c>
      <c r="K14" s="76">
        <f t="shared" si="0"/>
        <v>-1213</v>
      </c>
      <c r="L14" s="63">
        <f t="shared" si="0"/>
        <v>-1310</v>
      </c>
      <c r="M14" s="76">
        <f t="shared" si="0"/>
        <v>-1394</v>
      </c>
      <c r="N14" s="76">
        <f t="shared" si="0"/>
        <v>-1448</v>
      </c>
      <c r="O14" s="76">
        <f t="shared" si="0"/>
        <v>-1608</v>
      </c>
      <c r="P14" s="76">
        <f t="shared" si="0"/>
        <v>-1699</v>
      </c>
      <c r="Q14" s="76">
        <f t="shared" si="0"/>
        <v>-1785</v>
      </c>
      <c r="R14" s="76">
        <f t="shared" si="0"/>
        <v>-1891</v>
      </c>
      <c r="S14" s="76">
        <f t="shared" si="0"/>
        <v>-1946</v>
      </c>
      <c r="T14" s="76">
        <f t="shared" si="0"/>
        <v>-2032</v>
      </c>
      <c r="U14" s="76">
        <f t="shared" si="0"/>
        <v>-2087</v>
      </c>
      <c r="V14" s="76">
        <f t="shared" si="0"/>
        <v>-2080</v>
      </c>
      <c r="W14" s="76">
        <f t="shared" si="0"/>
        <v>-2136</v>
      </c>
      <c r="X14" s="76">
        <f t="shared" si="0"/>
        <v>-2221</v>
      </c>
      <c r="Y14" s="76">
        <f t="shared" si="0"/>
        <v>-2285</v>
      </c>
      <c r="Z14" s="76">
        <f t="shared" si="0"/>
        <v>-2331</v>
      </c>
      <c r="AA14" s="63">
        <f t="shared" si="0"/>
        <v>-2435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5804</v>
      </c>
      <c r="D16" s="76">
        <v>5618</v>
      </c>
      <c r="E16" s="76">
        <v>5378</v>
      </c>
      <c r="F16" s="76">
        <v>5323</v>
      </c>
      <c r="G16" s="76">
        <v>5305</v>
      </c>
      <c r="H16" s="76">
        <v>5315</v>
      </c>
      <c r="I16" s="76">
        <v>5341</v>
      </c>
      <c r="J16" s="76">
        <v>5341</v>
      </c>
      <c r="K16" s="76">
        <v>5341</v>
      </c>
      <c r="L16" s="63">
        <v>5341</v>
      </c>
      <c r="M16" s="76">
        <v>5341</v>
      </c>
      <c r="N16" s="76">
        <v>5341</v>
      </c>
      <c r="O16" s="76">
        <v>5341</v>
      </c>
      <c r="P16" s="76">
        <v>5341</v>
      </c>
      <c r="Q16" s="76">
        <v>5341</v>
      </c>
      <c r="R16" s="76">
        <v>5341</v>
      </c>
      <c r="S16" s="76">
        <v>5341</v>
      </c>
      <c r="T16" s="76">
        <v>5341</v>
      </c>
      <c r="U16" s="76">
        <v>5341</v>
      </c>
      <c r="V16" s="76">
        <v>5341</v>
      </c>
      <c r="W16" s="76">
        <v>5341</v>
      </c>
      <c r="X16" s="76">
        <v>5341</v>
      </c>
      <c r="Y16" s="76">
        <v>5341</v>
      </c>
      <c r="Z16" s="76">
        <v>5341</v>
      </c>
      <c r="AA16" s="63">
        <v>5341</v>
      </c>
    </row>
    <row r="17" spans="1:27" ht="12.75" customHeight="1" x14ac:dyDescent="0.3">
      <c r="A17" s="81" t="s">
        <v>83</v>
      </c>
      <c r="B17" s="81"/>
      <c r="C17" s="76">
        <v>5460</v>
      </c>
      <c r="D17" s="76">
        <v>5455</v>
      </c>
      <c r="E17" s="76">
        <v>5441</v>
      </c>
      <c r="F17" s="76">
        <v>5430</v>
      </c>
      <c r="G17" s="76">
        <v>5424</v>
      </c>
      <c r="H17" s="76">
        <v>5419</v>
      </c>
      <c r="I17" s="76">
        <v>5415</v>
      </c>
      <c r="J17" s="76">
        <v>5401</v>
      </c>
      <c r="K17" s="76">
        <v>5408</v>
      </c>
      <c r="L17" s="63">
        <v>5409</v>
      </c>
      <c r="M17" s="76">
        <v>5410</v>
      </c>
      <c r="N17" s="76">
        <v>5405</v>
      </c>
      <c r="O17" s="76">
        <v>5419</v>
      </c>
      <c r="P17" s="76">
        <v>5416</v>
      </c>
      <c r="Q17" s="76">
        <v>5409</v>
      </c>
      <c r="R17" s="76">
        <v>5416</v>
      </c>
      <c r="S17" s="76">
        <v>5403</v>
      </c>
      <c r="T17" s="76">
        <v>5405</v>
      </c>
      <c r="U17" s="76">
        <v>5391</v>
      </c>
      <c r="V17" s="76">
        <v>5381</v>
      </c>
      <c r="W17" s="76">
        <v>5370</v>
      </c>
      <c r="X17" s="76">
        <v>5362</v>
      </c>
      <c r="Y17" s="76">
        <v>5354</v>
      </c>
      <c r="Z17" s="76">
        <v>5346</v>
      </c>
      <c r="AA17" s="63">
        <v>5332</v>
      </c>
    </row>
    <row r="18" spans="1:27" ht="12.75" customHeight="1" x14ac:dyDescent="0.3">
      <c r="A18" s="6" t="s">
        <v>97</v>
      </c>
      <c r="B18" s="6"/>
      <c r="C18" s="76">
        <v>7727</v>
      </c>
      <c r="D18" s="76">
        <v>7715</v>
      </c>
      <c r="E18" s="76">
        <v>7678</v>
      </c>
      <c r="F18" s="76">
        <v>7662</v>
      </c>
      <c r="G18" s="76">
        <v>7652</v>
      </c>
      <c r="H18" s="76">
        <v>7578</v>
      </c>
      <c r="I18" s="76">
        <v>7578</v>
      </c>
      <c r="J18" s="76">
        <v>7578</v>
      </c>
      <c r="K18" s="76">
        <v>7589</v>
      </c>
      <c r="L18" s="63">
        <v>7562</v>
      </c>
      <c r="M18" s="76">
        <v>7549</v>
      </c>
      <c r="N18" s="76">
        <v>7559</v>
      </c>
      <c r="O18" s="76">
        <v>7555</v>
      </c>
      <c r="P18" s="76">
        <v>7542</v>
      </c>
      <c r="Q18" s="76">
        <v>7531</v>
      </c>
      <c r="R18" s="76">
        <v>7519</v>
      </c>
      <c r="S18" s="76">
        <v>7508</v>
      </c>
      <c r="T18" s="76">
        <v>7488</v>
      </c>
      <c r="U18" s="76">
        <v>7470</v>
      </c>
      <c r="V18" s="76">
        <v>7441</v>
      </c>
      <c r="W18" s="76">
        <v>7422</v>
      </c>
      <c r="X18" s="76">
        <v>7401</v>
      </c>
      <c r="Y18" s="76">
        <v>7390</v>
      </c>
      <c r="Z18" s="76">
        <v>7374</v>
      </c>
      <c r="AA18" s="63">
        <v>7357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3701</v>
      </c>
      <c r="D20" s="76">
        <v>3805</v>
      </c>
      <c r="E20" s="76">
        <v>3814</v>
      </c>
      <c r="F20" s="76">
        <v>3811</v>
      </c>
      <c r="G20" s="76">
        <v>3826</v>
      </c>
      <c r="H20" s="76">
        <v>3823</v>
      </c>
      <c r="I20" s="76">
        <v>3828</v>
      </c>
      <c r="J20" s="76">
        <v>3828</v>
      </c>
      <c r="K20" s="76">
        <v>3828</v>
      </c>
      <c r="L20" s="63">
        <v>3828</v>
      </c>
      <c r="M20" s="76">
        <v>3828</v>
      </c>
      <c r="N20" s="76">
        <v>3828</v>
      </c>
      <c r="O20" s="76">
        <v>3828</v>
      </c>
      <c r="P20" s="76">
        <v>3828</v>
      </c>
      <c r="Q20" s="76">
        <v>3828</v>
      </c>
      <c r="R20" s="76">
        <v>3828</v>
      </c>
      <c r="S20" s="76">
        <v>3828</v>
      </c>
      <c r="T20" s="76">
        <v>3828</v>
      </c>
      <c r="U20" s="76">
        <v>3828</v>
      </c>
      <c r="V20" s="76">
        <v>3828</v>
      </c>
      <c r="W20" s="76">
        <v>3828</v>
      </c>
      <c r="X20" s="76">
        <v>3828</v>
      </c>
      <c r="Y20" s="76">
        <v>3828</v>
      </c>
      <c r="Z20" s="76">
        <v>3828</v>
      </c>
      <c r="AA20" s="63">
        <v>3828</v>
      </c>
    </row>
    <row r="21" spans="1:27" ht="12.75" customHeight="1" x14ac:dyDescent="0.3">
      <c r="A21" s="81" t="s">
        <v>84</v>
      </c>
      <c r="B21" s="81"/>
      <c r="C21" s="76">
        <v>4757</v>
      </c>
      <c r="D21" s="76">
        <v>4730</v>
      </c>
      <c r="E21" s="76">
        <v>4745</v>
      </c>
      <c r="F21" s="76">
        <v>4753</v>
      </c>
      <c r="G21" s="76">
        <v>4761</v>
      </c>
      <c r="H21" s="76">
        <v>4742</v>
      </c>
      <c r="I21" s="76">
        <v>4720</v>
      </c>
      <c r="J21" s="76">
        <v>4712</v>
      </c>
      <c r="K21" s="76">
        <v>4704</v>
      </c>
      <c r="L21" s="63">
        <v>4700</v>
      </c>
      <c r="M21" s="76">
        <v>4700</v>
      </c>
      <c r="N21" s="76">
        <v>4686</v>
      </c>
      <c r="O21" s="76">
        <v>4695</v>
      </c>
      <c r="P21" s="76">
        <v>4693</v>
      </c>
      <c r="Q21" s="76">
        <v>4698</v>
      </c>
      <c r="R21" s="76">
        <v>4706</v>
      </c>
      <c r="S21" s="76">
        <v>4702</v>
      </c>
      <c r="T21" s="76">
        <v>4710</v>
      </c>
      <c r="U21" s="76">
        <v>4706</v>
      </c>
      <c r="V21" s="76">
        <v>4715</v>
      </c>
      <c r="W21" s="76">
        <v>4715</v>
      </c>
      <c r="X21" s="76">
        <v>4708</v>
      </c>
      <c r="Y21" s="76">
        <v>4704</v>
      </c>
      <c r="Z21" s="76">
        <v>4690</v>
      </c>
      <c r="AA21" s="63">
        <v>4677</v>
      </c>
    </row>
    <row r="22" spans="1:27" ht="12.75" customHeight="1" x14ac:dyDescent="0.3">
      <c r="A22" s="6" t="s">
        <v>98</v>
      </c>
      <c r="B22" s="6"/>
      <c r="C22" s="76">
        <v>7348</v>
      </c>
      <c r="D22" s="76">
        <v>7232</v>
      </c>
      <c r="E22" s="76">
        <v>7097</v>
      </c>
      <c r="F22" s="76">
        <v>7090</v>
      </c>
      <c r="G22" s="76">
        <v>7082</v>
      </c>
      <c r="H22" s="76">
        <v>7066</v>
      </c>
      <c r="I22" s="76">
        <v>7054</v>
      </c>
      <c r="J22" s="76">
        <v>7033</v>
      </c>
      <c r="K22" s="76">
        <v>7020</v>
      </c>
      <c r="L22" s="63">
        <v>7017</v>
      </c>
      <c r="M22" s="76">
        <v>7012</v>
      </c>
      <c r="N22" s="76">
        <v>7005</v>
      </c>
      <c r="O22" s="76">
        <v>6989</v>
      </c>
      <c r="P22" s="76">
        <v>6973</v>
      </c>
      <c r="Q22" s="76">
        <v>6970</v>
      </c>
      <c r="R22" s="76">
        <v>6966</v>
      </c>
      <c r="S22" s="76">
        <v>6959</v>
      </c>
      <c r="T22" s="76">
        <v>6952</v>
      </c>
      <c r="U22" s="76">
        <v>6938</v>
      </c>
      <c r="V22" s="76">
        <v>6922</v>
      </c>
      <c r="W22" s="76">
        <v>6919</v>
      </c>
      <c r="X22" s="76">
        <v>6920</v>
      </c>
      <c r="Y22" s="76">
        <v>6913</v>
      </c>
      <c r="Z22" s="76">
        <v>6906</v>
      </c>
      <c r="AA22" s="63">
        <v>6901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2103</v>
      </c>
      <c r="D24" s="76">
        <f t="shared" ref="D24:AA26" si="1">D16-D20</f>
        <v>1813</v>
      </c>
      <c r="E24" s="76">
        <f t="shared" si="1"/>
        <v>1564</v>
      </c>
      <c r="F24" s="76">
        <f t="shared" si="1"/>
        <v>1512</v>
      </c>
      <c r="G24" s="76">
        <f t="shared" si="1"/>
        <v>1479</v>
      </c>
      <c r="H24" s="76">
        <f t="shared" si="1"/>
        <v>1492</v>
      </c>
      <c r="I24" s="76">
        <f t="shared" si="1"/>
        <v>1513</v>
      </c>
      <c r="J24" s="76">
        <f t="shared" si="1"/>
        <v>1513</v>
      </c>
      <c r="K24" s="76">
        <f t="shared" si="1"/>
        <v>1513</v>
      </c>
      <c r="L24" s="63">
        <f t="shared" si="1"/>
        <v>1513</v>
      </c>
      <c r="M24" s="76">
        <f t="shared" si="1"/>
        <v>1513</v>
      </c>
      <c r="N24" s="76">
        <f t="shared" si="1"/>
        <v>1513</v>
      </c>
      <c r="O24" s="76">
        <f t="shared" si="1"/>
        <v>1513</v>
      </c>
      <c r="P24" s="76">
        <f t="shared" si="1"/>
        <v>1513</v>
      </c>
      <c r="Q24" s="76">
        <f t="shared" si="1"/>
        <v>1513</v>
      </c>
      <c r="R24" s="76">
        <f t="shared" si="1"/>
        <v>1513</v>
      </c>
      <c r="S24" s="76">
        <f t="shared" si="1"/>
        <v>1513</v>
      </c>
      <c r="T24" s="76">
        <f t="shared" si="1"/>
        <v>1513</v>
      </c>
      <c r="U24" s="76">
        <f t="shared" si="1"/>
        <v>1513</v>
      </c>
      <c r="V24" s="76">
        <f t="shared" si="1"/>
        <v>1513</v>
      </c>
      <c r="W24" s="76">
        <f t="shared" si="1"/>
        <v>1513</v>
      </c>
      <c r="X24" s="76">
        <f t="shared" si="1"/>
        <v>1513</v>
      </c>
      <c r="Y24" s="76">
        <f t="shared" si="1"/>
        <v>1513</v>
      </c>
      <c r="Z24" s="76">
        <f t="shared" si="1"/>
        <v>1513</v>
      </c>
      <c r="AA24" s="63">
        <f t="shared" si="1"/>
        <v>1513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703</v>
      </c>
      <c r="D25" s="76">
        <f t="shared" si="2"/>
        <v>725</v>
      </c>
      <c r="E25" s="76">
        <f t="shared" si="2"/>
        <v>696</v>
      </c>
      <c r="F25" s="76">
        <f t="shared" si="2"/>
        <v>677</v>
      </c>
      <c r="G25" s="76">
        <f t="shared" si="2"/>
        <v>663</v>
      </c>
      <c r="H25" s="76">
        <f t="shared" si="2"/>
        <v>677</v>
      </c>
      <c r="I25" s="76">
        <f t="shared" si="2"/>
        <v>695</v>
      </c>
      <c r="J25" s="76">
        <f t="shared" si="2"/>
        <v>689</v>
      </c>
      <c r="K25" s="76">
        <f t="shared" si="2"/>
        <v>704</v>
      </c>
      <c r="L25" s="63">
        <f t="shared" si="2"/>
        <v>709</v>
      </c>
      <c r="M25" s="76">
        <f t="shared" si="2"/>
        <v>710</v>
      </c>
      <c r="N25" s="76">
        <f t="shared" si="2"/>
        <v>719</v>
      </c>
      <c r="O25" s="76">
        <f t="shared" si="2"/>
        <v>724</v>
      </c>
      <c r="P25" s="76">
        <f t="shared" si="2"/>
        <v>723</v>
      </c>
      <c r="Q25" s="76">
        <f t="shared" si="2"/>
        <v>711</v>
      </c>
      <c r="R25" s="76">
        <f t="shared" si="2"/>
        <v>710</v>
      </c>
      <c r="S25" s="76">
        <f t="shared" si="1"/>
        <v>701</v>
      </c>
      <c r="T25" s="76">
        <f t="shared" si="1"/>
        <v>695</v>
      </c>
      <c r="U25" s="76">
        <f t="shared" si="1"/>
        <v>685</v>
      </c>
      <c r="V25" s="76">
        <f t="shared" si="1"/>
        <v>666</v>
      </c>
      <c r="W25" s="76">
        <f t="shared" si="1"/>
        <v>655</v>
      </c>
      <c r="X25" s="76">
        <f t="shared" si="1"/>
        <v>654</v>
      </c>
      <c r="Y25" s="76">
        <f t="shared" si="1"/>
        <v>650</v>
      </c>
      <c r="Z25" s="76">
        <f t="shared" si="1"/>
        <v>656</v>
      </c>
      <c r="AA25" s="63">
        <f t="shared" si="1"/>
        <v>655</v>
      </c>
    </row>
    <row r="26" spans="1:27" ht="12.75" customHeight="1" x14ac:dyDescent="0.3">
      <c r="A26" s="6" t="s">
        <v>82</v>
      </c>
      <c r="B26" s="6"/>
      <c r="C26" s="76">
        <f t="shared" si="2"/>
        <v>379</v>
      </c>
      <c r="D26" s="76">
        <f t="shared" si="1"/>
        <v>483</v>
      </c>
      <c r="E26" s="76">
        <f t="shared" si="1"/>
        <v>581</v>
      </c>
      <c r="F26" s="76">
        <f t="shared" si="1"/>
        <v>572</v>
      </c>
      <c r="G26" s="76">
        <f t="shared" si="1"/>
        <v>570</v>
      </c>
      <c r="H26" s="76">
        <f t="shared" si="1"/>
        <v>512</v>
      </c>
      <c r="I26" s="76">
        <f t="shared" si="1"/>
        <v>524</v>
      </c>
      <c r="J26" s="76">
        <f t="shared" si="1"/>
        <v>545</v>
      </c>
      <c r="K26" s="76">
        <f t="shared" si="1"/>
        <v>569</v>
      </c>
      <c r="L26" s="63">
        <f t="shared" si="1"/>
        <v>545</v>
      </c>
      <c r="M26" s="76">
        <f t="shared" si="1"/>
        <v>537</v>
      </c>
      <c r="N26" s="76">
        <f t="shared" si="1"/>
        <v>554</v>
      </c>
      <c r="O26" s="76">
        <f t="shared" si="1"/>
        <v>566</v>
      </c>
      <c r="P26" s="76">
        <f t="shared" si="1"/>
        <v>569</v>
      </c>
      <c r="Q26" s="76">
        <f t="shared" si="1"/>
        <v>561</v>
      </c>
      <c r="R26" s="76">
        <f t="shared" si="1"/>
        <v>553</v>
      </c>
      <c r="S26" s="76">
        <f t="shared" si="1"/>
        <v>549</v>
      </c>
      <c r="T26" s="76">
        <f t="shared" si="1"/>
        <v>536</v>
      </c>
      <c r="U26" s="76">
        <f t="shared" si="1"/>
        <v>532</v>
      </c>
      <c r="V26" s="76">
        <f t="shared" si="1"/>
        <v>519</v>
      </c>
      <c r="W26" s="76">
        <f t="shared" si="1"/>
        <v>503</v>
      </c>
      <c r="X26" s="76">
        <f t="shared" si="1"/>
        <v>481</v>
      </c>
      <c r="Y26" s="76">
        <f t="shared" si="1"/>
        <v>477</v>
      </c>
      <c r="Z26" s="76">
        <f t="shared" si="1"/>
        <v>468</v>
      </c>
      <c r="AA26" s="63">
        <f t="shared" si="1"/>
        <v>456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3185</v>
      </c>
      <c r="D28" s="76">
        <f t="shared" ref="D28:AA28" si="3">SUM(D24:D26)</f>
        <v>3021</v>
      </c>
      <c r="E28" s="76">
        <f t="shared" si="3"/>
        <v>2841</v>
      </c>
      <c r="F28" s="76">
        <f t="shared" si="3"/>
        <v>2761</v>
      </c>
      <c r="G28" s="76">
        <f t="shared" si="3"/>
        <v>2712</v>
      </c>
      <c r="H28" s="76">
        <f t="shared" si="3"/>
        <v>2681</v>
      </c>
      <c r="I28" s="76">
        <f t="shared" si="3"/>
        <v>2732</v>
      </c>
      <c r="J28" s="76">
        <f t="shared" si="3"/>
        <v>2747</v>
      </c>
      <c r="K28" s="76">
        <f t="shared" si="3"/>
        <v>2786</v>
      </c>
      <c r="L28" s="63">
        <f t="shared" si="3"/>
        <v>2767</v>
      </c>
      <c r="M28" s="76">
        <f t="shared" si="3"/>
        <v>2760</v>
      </c>
      <c r="N28" s="76">
        <f t="shared" si="3"/>
        <v>2786</v>
      </c>
      <c r="O28" s="76">
        <f t="shared" si="3"/>
        <v>2803</v>
      </c>
      <c r="P28" s="76">
        <f t="shared" si="3"/>
        <v>2805</v>
      </c>
      <c r="Q28" s="76">
        <f t="shared" si="3"/>
        <v>2785</v>
      </c>
      <c r="R28" s="76">
        <f t="shared" si="3"/>
        <v>2776</v>
      </c>
      <c r="S28" s="76">
        <f t="shared" si="3"/>
        <v>2763</v>
      </c>
      <c r="T28" s="76">
        <f t="shared" si="3"/>
        <v>2744</v>
      </c>
      <c r="U28" s="76">
        <f t="shared" si="3"/>
        <v>2730</v>
      </c>
      <c r="V28" s="76">
        <f t="shared" si="3"/>
        <v>2698</v>
      </c>
      <c r="W28" s="76">
        <f t="shared" si="3"/>
        <v>2671</v>
      </c>
      <c r="X28" s="76">
        <f t="shared" si="3"/>
        <v>2648</v>
      </c>
      <c r="Y28" s="76">
        <f t="shared" si="3"/>
        <v>2640</v>
      </c>
      <c r="Z28" s="76">
        <f t="shared" si="3"/>
        <v>2637</v>
      </c>
      <c r="AA28" s="63">
        <f t="shared" si="3"/>
        <v>2624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32</v>
      </c>
      <c r="D30" s="76">
        <v>39</v>
      </c>
      <c r="E30" s="76">
        <v>44</v>
      </c>
      <c r="F30" s="76">
        <v>54</v>
      </c>
      <c r="G30" s="76">
        <v>51</v>
      </c>
      <c r="H30" s="76">
        <v>53</v>
      </c>
      <c r="I30" s="76">
        <v>56</v>
      </c>
      <c r="J30" s="76">
        <v>67</v>
      </c>
      <c r="K30" s="76">
        <v>64</v>
      </c>
      <c r="L30" s="63">
        <v>76</v>
      </c>
      <c r="M30" s="76">
        <v>77</v>
      </c>
      <c r="N30" s="76">
        <v>73</v>
      </c>
      <c r="O30" s="76">
        <v>73</v>
      </c>
      <c r="P30" s="76">
        <v>87</v>
      </c>
      <c r="Q30" s="76">
        <v>96</v>
      </c>
      <c r="R30" s="76">
        <v>96</v>
      </c>
      <c r="S30" s="76">
        <v>106</v>
      </c>
      <c r="T30" s="76">
        <v>110</v>
      </c>
      <c r="U30" s="76">
        <v>125</v>
      </c>
      <c r="V30" s="76">
        <v>126</v>
      </c>
      <c r="W30" s="76">
        <v>123</v>
      </c>
      <c r="X30" s="76">
        <v>119</v>
      </c>
      <c r="Y30" s="76">
        <v>118</v>
      </c>
      <c r="Z30" s="76">
        <v>129</v>
      </c>
      <c r="AA30" s="63">
        <v>128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2760</v>
      </c>
      <c r="D32" s="76">
        <f t="shared" ref="D32:AA32" si="4">D30+D28+D14</f>
        <v>2452</v>
      </c>
      <c r="E32" s="76">
        <f t="shared" si="4"/>
        <v>2218</v>
      </c>
      <c r="F32" s="76">
        <f t="shared" si="4"/>
        <v>2033</v>
      </c>
      <c r="G32" s="76">
        <f t="shared" si="4"/>
        <v>1919</v>
      </c>
      <c r="H32" s="76">
        <f t="shared" si="4"/>
        <v>1837</v>
      </c>
      <c r="I32" s="76">
        <f t="shared" si="4"/>
        <v>1803</v>
      </c>
      <c r="J32" s="76">
        <f t="shared" si="4"/>
        <v>1706</v>
      </c>
      <c r="K32" s="76">
        <f t="shared" si="4"/>
        <v>1637</v>
      </c>
      <c r="L32" s="63">
        <f t="shared" si="4"/>
        <v>1533</v>
      </c>
      <c r="M32" s="76">
        <f t="shared" si="4"/>
        <v>1443</v>
      </c>
      <c r="N32" s="76">
        <f t="shared" si="4"/>
        <v>1411</v>
      </c>
      <c r="O32" s="76">
        <f t="shared" si="4"/>
        <v>1268</v>
      </c>
      <c r="P32" s="76">
        <f t="shared" si="4"/>
        <v>1193</v>
      </c>
      <c r="Q32" s="76">
        <f t="shared" si="4"/>
        <v>1096</v>
      </c>
      <c r="R32" s="76">
        <f t="shared" si="4"/>
        <v>981</v>
      </c>
      <c r="S32" s="76">
        <f t="shared" si="4"/>
        <v>923</v>
      </c>
      <c r="T32" s="76">
        <f t="shared" si="4"/>
        <v>822</v>
      </c>
      <c r="U32" s="76">
        <f t="shared" si="4"/>
        <v>768</v>
      </c>
      <c r="V32" s="76">
        <f t="shared" si="4"/>
        <v>744</v>
      </c>
      <c r="W32" s="76">
        <f t="shared" si="4"/>
        <v>658</v>
      </c>
      <c r="X32" s="76">
        <f t="shared" si="4"/>
        <v>546</v>
      </c>
      <c r="Y32" s="76">
        <f t="shared" si="4"/>
        <v>473</v>
      </c>
      <c r="Z32" s="76">
        <f t="shared" si="4"/>
        <v>435</v>
      </c>
      <c r="AA32" s="63">
        <f t="shared" si="4"/>
        <v>317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890101</v>
      </c>
      <c r="D34" s="76">
        <v>892553</v>
      </c>
      <c r="E34" s="76">
        <v>894771</v>
      </c>
      <c r="F34" s="76">
        <v>896804</v>
      </c>
      <c r="G34" s="76">
        <v>898723</v>
      </c>
      <c r="H34" s="76">
        <v>900560</v>
      </c>
      <c r="I34" s="76">
        <v>902363</v>
      </c>
      <c r="J34" s="76">
        <v>904069</v>
      </c>
      <c r="K34" s="76">
        <v>905706</v>
      </c>
      <c r="L34" s="63">
        <v>907239</v>
      </c>
      <c r="M34" s="76">
        <v>908682</v>
      </c>
      <c r="N34" s="76">
        <v>910093</v>
      </c>
      <c r="O34" s="76">
        <v>911361</v>
      </c>
      <c r="P34" s="76">
        <v>912554</v>
      </c>
      <c r="Q34" s="76">
        <v>913650</v>
      </c>
      <c r="R34" s="76">
        <v>914631</v>
      </c>
      <c r="S34" s="76">
        <v>915554</v>
      </c>
      <c r="T34" s="76">
        <v>916376</v>
      </c>
      <c r="U34" s="76">
        <v>917144</v>
      </c>
      <c r="V34" s="76">
        <v>917888</v>
      </c>
      <c r="W34" s="76">
        <v>918546</v>
      </c>
      <c r="X34" s="76">
        <v>919092</v>
      </c>
      <c r="Y34" s="76">
        <v>919565</v>
      </c>
      <c r="Z34" s="76">
        <v>920000</v>
      </c>
      <c r="AA34" s="63">
        <v>920317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3.1104164013609197E-3</v>
      </c>
      <c r="D36" s="38">
        <f t="shared" si="5"/>
        <v>2.7547435628091643E-3</v>
      </c>
      <c r="E36" s="38">
        <f t="shared" si="5"/>
        <v>2.4850064926116434E-3</v>
      </c>
      <c r="F36" s="38">
        <f t="shared" si="5"/>
        <v>2.2720897302214759E-3</v>
      </c>
      <c r="G36" s="38">
        <f t="shared" si="5"/>
        <v>2.1398209642240667E-3</v>
      </c>
      <c r="H36" s="38">
        <f t="shared" si="5"/>
        <v>2.0440113360846446E-3</v>
      </c>
      <c r="I36" s="38">
        <f t="shared" si="5"/>
        <v>2.0020875899440346E-3</v>
      </c>
      <c r="J36" s="38">
        <f t="shared" si="5"/>
        <v>1.8905917020090584E-3</v>
      </c>
      <c r="K36" s="38">
        <f t="shared" si="5"/>
        <v>1.8107025016895835E-3</v>
      </c>
      <c r="L36" s="39">
        <f t="shared" si="5"/>
        <v>1.6926022351624037E-3</v>
      </c>
      <c r="M36" s="38">
        <f t="shared" si="5"/>
        <v>1.5905400892157414E-3</v>
      </c>
      <c r="N36" s="38">
        <f t="shared" si="5"/>
        <v>1.5527984487422443E-3</v>
      </c>
      <c r="O36" s="38">
        <f t="shared" si="5"/>
        <v>1.3932642048669751E-3</v>
      </c>
      <c r="P36" s="38">
        <f t="shared" si="5"/>
        <v>1.3090312181451697E-3</v>
      </c>
      <c r="Q36" s="38">
        <f t="shared" si="5"/>
        <v>1.2010248160656794E-3</v>
      </c>
      <c r="R36" s="38">
        <f t="shared" si="5"/>
        <v>1.0737153176818255E-3</v>
      </c>
      <c r="S36" s="38">
        <f t="shared" si="5"/>
        <v>1.0091501381431418E-3</v>
      </c>
      <c r="T36" s="38">
        <f t="shared" si="5"/>
        <v>8.9781705939791646E-4</v>
      </c>
      <c r="U36" s="38">
        <f t="shared" si="5"/>
        <v>8.3808393061363454E-4</v>
      </c>
      <c r="V36" s="38">
        <f t="shared" si="5"/>
        <v>8.1121394241253286E-4</v>
      </c>
      <c r="W36" s="38">
        <f t="shared" si="5"/>
        <v>7.1686305954539117E-4</v>
      </c>
      <c r="X36" s="38">
        <f t="shared" si="5"/>
        <v>5.9441769927690068E-4</v>
      </c>
      <c r="Y36" s="38">
        <f t="shared" si="5"/>
        <v>5.146383604688105E-4</v>
      </c>
      <c r="Z36" s="38">
        <f t="shared" si="5"/>
        <v>4.7304975722216482E-4</v>
      </c>
      <c r="AA36" s="39">
        <f t="shared" si="5"/>
        <v>3.4456521739130436E-4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3.1104164013609197E-3</v>
      </c>
      <c r="D37" s="75">
        <f t="shared" si="6"/>
        <v>5.8737283637293894E-3</v>
      </c>
      <c r="E37" s="75">
        <f t="shared" si="6"/>
        <v>8.3733311094607368E-3</v>
      </c>
      <c r="F37" s="75">
        <f t="shared" si="6"/>
        <v>1.0664445799303762E-2</v>
      </c>
      <c r="G37" s="75">
        <f t="shared" si="6"/>
        <v>1.2827086768221011E-2</v>
      </c>
      <c r="H37" s="75">
        <f t="shared" si="6"/>
        <v>1.4897316815068841E-2</v>
      </c>
      <c r="I37" s="75">
        <f t="shared" si="6"/>
        <v>1.6929230138131791E-2</v>
      </c>
      <c r="J37" s="75">
        <f t="shared" si="6"/>
        <v>1.8851828102161402E-2</v>
      </c>
      <c r="K37" s="75">
        <f t="shared" si="6"/>
        <v>2.0696665656156989E-2</v>
      </c>
      <c r="L37" s="77">
        <f t="shared" si="6"/>
        <v>2.2424299113869416E-2</v>
      </c>
      <c r="M37" s="75">
        <f t="shared" si="6"/>
        <v>2.405050594979833E-2</v>
      </c>
      <c r="N37" s="75">
        <f t="shared" si="6"/>
        <v>2.5640649986870889E-2</v>
      </c>
      <c r="O37" s="75">
        <f t="shared" si="6"/>
        <v>2.7069638391554091E-2</v>
      </c>
      <c r="P37" s="75">
        <f t="shared" si="6"/>
        <v>2.8414104611417707E-2</v>
      </c>
      <c r="Q37" s="75">
        <f t="shared" si="6"/>
        <v>2.9649255472247987E-2</v>
      </c>
      <c r="R37" s="75">
        <f t="shared" si="6"/>
        <v>3.0754805649688226E-2</v>
      </c>
      <c r="S37" s="75">
        <f t="shared" si="6"/>
        <v>3.1794992004201314E-2</v>
      </c>
      <c r="T37" s="75">
        <f t="shared" si="6"/>
        <v>3.2721355149824022E-2</v>
      </c>
      <c r="U37" s="75">
        <f t="shared" si="6"/>
        <v>3.3586862322376627E-2</v>
      </c>
      <c r="V37" s="75">
        <f t="shared" si="6"/>
        <v>3.4425322395786967E-2</v>
      </c>
      <c r="W37" s="75">
        <f t="shared" si="6"/>
        <v>3.5166863697270838E-2</v>
      </c>
      <c r="X37" s="75">
        <f t="shared" si="6"/>
        <v>3.5782185202757451E-2</v>
      </c>
      <c r="Y37" s="75">
        <f t="shared" si="6"/>
        <v>3.6315238448353E-2</v>
      </c>
      <c r="Z37" s="75">
        <f t="shared" si="6"/>
        <v>3.6805467120306627E-2</v>
      </c>
      <c r="AA37" s="77">
        <f t="shared" si="6"/>
        <v>3.7162714221477426E-2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94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0" hidden="1" customHeight="1" x14ac:dyDescent="0.3">
      <c r="A44" s="81" t="s">
        <v>65</v>
      </c>
      <c r="B44" s="81"/>
      <c r="C44" s="13"/>
      <c r="D44" s="13"/>
      <c r="E44" s="13"/>
      <c r="F44" s="13"/>
      <c r="G44" s="13"/>
      <c r="H44" s="13"/>
      <c r="I44" s="13"/>
      <c r="J44" s="13"/>
      <c r="K44" s="13"/>
      <c r="L44" s="6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62"/>
    </row>
    <row r="45" spans="1:27" ht="0" hidden="1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75.866704119019502</v>
      </c>
      <c r="D47" s="11">
        <v>75.778874069773295</v>
      </c>
      <c r="E47" s="11">
        <v>75.911235787139205</v>
      </c>
      <c r="F47" s="11">
        <v>76.035480240665393</v>
      </c>
      <c r="G47" s="11">
        <v>76.200245560468701</v>
      </c>
      <c r="H47" s="11">
        <v>76.316852393927803</v>
      </c>
      <c r="I47" s="11">
        <v>76.461424775159003</v>
      </c>
      <c r="J47" s="11">
        <v>76.541857788208503</v>
      </c>
      <c r="K47" s="11">
        <v>76.660931679771707</v>
      </c>
      <c r="L47" s="64">
        <v>76.801213849277502</v>
      </c>
      <c r="M47" s="11">
        <v>76.946598781308296</v>
      </c>
      <c r="N47" s="11">
        <v>77.097279042124001</v>
      </c>
      <c r="O47" s="11">
        <v>77.181445693952298</v>
      </c>
      <c r="P47" s="11">
        <v>77.315763307413405</v>
      </c>
      <c r="Q47" s="11">
        <v>77.453354696906402</v>
      </c>
      <c r="R47" s="11">
        <v>77.569038850962102</v>
      </c>
      <c r="S47" s="11">
        <v>77.696862620376393</v>
      </c>
      <c r="T47" s="11">
        <v>77.807406373773503</v>
      </c>
      <c r="U47" s="11">
        <v>77.9569981043295</v>
      </c>
      <c r="V47" s="11">
        <v>78.095788865667103</v>
      </c>
      <c r="W47" s="11">
        <v>78.200024466714396</v>
      </c>
      <c r="X47" s="11">
        <v>78.274748768884393</v>
      </c>
      <c r="Y47" s="11">
        <v>78.387934635295096</v>
      </c>
      <c r="Z47" s="11">
        <v>78.489444947729694</v>
      </c>
      <c r="AA47" s="64">
        <v>78.563387482702396</v>
      </c>
    </row>
    <row r="48" spans="1:27" ht="0" hidden="1" customHeight="1" x14ac:dyDescent="0.3">
      <c r="A48" s="6"/>
      <c r="B48" s="25"/>
      <c r="C48" s="11"/>
      <c r="D48" s="11"/>
      <c r="E48" s="11"/>
      <c r="F48" s="11"/>
      <c r="G48" s="11"/>
      <c r="H48" s="11"/>
      <c r="I48" s="11"/>
      <c r="J48" s="11"/>
      <c r="K48" s="11"/>
      <c r="L48" s="6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64"/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151980</v>
      </c>
      <c r="C57" s="76">
        <v>151668</v>
      </c>
      <c r="D57" s="76">
        <v>151368</v>
      </c>
      <c r="E57" s="76">
        <v>150940</v>
      </c>
      <c r="F57" s="76">
        <v>150263</v>
      </c>
      <c r="G57" s="76">
        <v>149170</v>
      </c>
      <c r="H57" s="76">
        <v>148175</v>
      </c>
      <c r="I57" s="76">
        <v>147320</v>
      </c>
      <c r="J57" s="76">
        <v>145772</v>
      </c>
      <c r="K57" s="76">
        <v>144187</v>
      </c>
      <c r="L57" s="63">
        <v>142960</v>
      </c>
      <c r="M57" s="76">
        <v>141845</v>
      </c>
      <c r="N57" s="76">
        <v>140795</v>
      </c>
      <c r="O57" s="76">
        <v>139811</v>
      </c>
      <c r="P57" s="76">
        <v>138902</v>
      </c>
      <c r="Q57" s="76">
        <v>138479</v>
      </c>
      <c r="R57" s="76">
        <v>138351</v>
      </c>
      <c r="S57" s="76">
        <v>138112</v>
      </c>
      <c r="T57" s="76">
        <v>137884</v>
      </c>
      <c r="U57" s="76">
        <v>137723</v>
      </c>
      <c r="V57" s="76">
        <v>137605</v>
      </c>
      <c r="W57" s="76">
        <v>137497</v>
      </c>
      <c r="X57" s="76">
        <v>137429</v>
      </c>
      <c r="Y57" s="76">
        <v>137391</v>
      </c>
      <c r="Z57" s="76">
        <v>137391</v>
      </c>
      <c r="AA57" s="63">
        <v>137405</v>
      </c>
    </row>
    <row r="58" spans="1:27" ht="12.75" customHeight="1" x14ac:dyDescent="0.3">
      <c r="A58" s="13" t="s">
        <v>68</v>
      </c>
      <c r="B58" s="76">
        <v>182008</v>
      </c>
      <c r="C58" s="76">
        <v>180608</v>
      </c>
      <c r="D58" s="76">
        <v>178712</v>
      </c>
      <c r="E58" s="76">
        <v>176193</v>
      </c>
      <c r="F58" s="76">
        <v>173587</v>
      </c>
      <c r="G58" s="76">
        <v>172411</v>
      </c>
      <c r="H58" s="76">
        <v>171270</v>
      </c>
      <c r="I58" s="76">
        <v>170351</v>
      </c>
      <c r="J58" s="76">
        <v>170016</v>
      </c>
      <c r="K58" s="76">
        <v>169704</v>
      </c>
      <c r="L58" s="63">
        <v>169416</v>
      </c>
      <c r="M58" s="76">
        <v>169135</v>
      </c>
      <c r="N58" s="76">
        <v>169423</v>
      </c>
      <c r="O58" s="76">
        <v>170152</v>
      </c>
      <c r="P58" s="76">
        <v>171295</v>
      </c>
      <c r="Q58" s="76">
        <v>171866</v>
      </c>
      <c r="R58" s="76">
        <v>171560</v>
      </c>
      <c r="S58" s="76">
        <v>171182</v>
      </c>
      <c r="T58" s="76">
        <v>170759</v>
      </c>
      <c r="U58" s="76">
        <v>170007</v>
      </c>
      <c r="V58" s="76">
        <v>168757</v>
      </c>
      <c r="W58" s="76">
        <v>167524</v>
      </c>
      <c r="X58" s="76">
        <v>166480</v>
      </c>
      <c r="Y58" s="76">
        <v>164712</v>
      </c>
      <c r="Z58" s="76">
        <v>162995</v>
      </c>
      <c r="AA58" s="63">
        <v>161624</v>
      </c>
    </row>
    <row r="59" spans="1:27" ht="12.75" customHeight="1" x14ac:dyDescent="0.3">
      <c r="A59" s="13" t="s">
        <v>69</v>
      </c>
      <c r="B59" s="76">
        <v>177247</v>
      </c>
      <c r="C59" s="76">
        <v>179930</v>
      </c>
      <c r="D59" s="76">
        <v>183257</v>
      </c>
      <c r="E59" s="76">
        <v>187179</v>
      </c>
      <c r="F59" s="76">
        <v>191860</v>
      </c>
      <c r="G59" s="76">
        <v>195217</v>
      </c>
      <c r="H59" s="76">
        <v>197404</v>
      </c>
      <c r="I59" s="76">
        <v>198850</v>
      </c>
      <c r="J59" s="76">
        <v>199985</v>
      </c>
      <c r="K59" s="76">
        <v>201253</v>
      </c>
      <c r="L59" s="63">
        <v>202105</v>
      </c>
      <c r="M59" s="76">
        <v>203027</v>
      </c>
      <c r="N59" s="76">
        <v>202759</v>
      </c>
      <c r="O59" s="76">
        <v>201569</v>
      </c>
      <c r="P59" s="76">
        <v>200040</v>
      </c>
      <c r="Q59" s="76">
        <v>197887</v>
      </c>
      <c r="R59" s="76">
        <v>196344</v>
      </c>
      <c r="S59" s="76">
        <v>194555</v>
      </c>
      <c r="T59" s="76">
        <v>192168</v>
      </c>
      <c r="U59" s="76">
        <v>189912</v>
      </c>
      <c r="V59" s="76">
        <v>189040</v>
      </c>
      <c r="W59" s="76">
        <v>188266</v>
      </c>
      <c r="X59" s="76">
        <v>187584</v>
      </c>
      <c r="Y59" s="76">
        <v>187482</v>
      </c>
      <c r="Z59" s="76">
        <v>187280</v>
      </c>
      <c r="AA59" s="63">
        <v>187100</v>
      </c>
    </row>
    <row r="60" spans="1:27" ht="12.75" customHeight="1" x14ac:dyDescent="0.3">
      <c r="A60" s="13" t="s">
        <v>70</v>
      </c>
      <c r="B60" s="76">
        <v>187652</v>
      </c>
      <c r="C60" s="76">
        <v>185583</v>
      </c>
      <c r="D60" s="76">
        <v>183235</v>
      </c>
      <c r="E60" s="76">
        <v>180389</v>
      </c>
      <c r="F60" s="76">
        <v>176705</v>
      </c>
      <c r="G60" s="76">
        <v>173429</v>
      </c>
      <c r="H60" s="76">
        <v>171246</v>
      </c>
      <c r="I60" s="76">
        <v>169317</v>
      </c>
      <c r="J60" s="76">
        <v>168211</v>
      </c>
      <c r="K60" s="76">
        <v>166964</v>
      </c>
      <c r="L60" s="63">
        <v>166006</v>
      </c>
      <c r="M60" s="76">
        <v>165012</v>
      </c>
      <c r="N60" s="76">
        <v>165082</v>
      </c>
      <c r="O60" s="76">
        <v>165620</v>
      </c>
      <c r="P60" s="76">
        <v>166334</v>
      </c>
      <c r="Q60" s="76">
        <v>168352</v>
      </c>
      <c r="R60" s="76">
        <v>170886</v>
      </c>
      <c r="S60" s="76">
        <v>174014</v>
      </c>
      <c r="T60" s="76">
        <v>177732</v>
      </c>
      <c r="U60" s="76">
        <v>182078</v>
      </c>
      <c r="V60" s="76">
        <v>185275</v>
      </c>
      <c r="W60" s="76">
        <v>187384</v>
      </c>
      <c r="X60" s="76">
        <v>188796</v>
      </c>
      <c r="Y60" s="76">
        <v>189944</v>
      </c>
      <c r="Z60" s="76">
        <v>191206</v>
      </c>
      <c r="AA60" s="63">
        <v>192083</v>
      </c>
    </row>
    <row r="61" spans="1:27" ht="12.75" customHeight="1" x14ac:dyDescent="0.3">
      <c r="A61" s="13" t="s">
        <v>71</v>
      </c>
      <c r="B61" s="76">
        <v>133907</v>
      </c>
      <c r="C61" s="76">
        <v>136363</v>
      </c>
      <c r="D61" s="76">
        <v>139170</v>
      </c>
      <c r="E61" s="76">
        <v>142157</v>
      </c>
      <c r="F61" s="76">
        <v>143717</v>
      </c>
      <c r="G61" s="76">
        <v>145846</v>
      </c>
      <c r="H61" s="76">
        <v>148234</v>
      </c>
      <c r="I61" s="76">
        <v>150880</v>
      </c>
      <c r="J61" s="76">
        <v>153156</v>
      </c>
      <c r="K61" s="76">
        <v>155559</v>
      </c>
      <c r="L61" s="63">
        <v>157292</v>
      </c>
      <c r="M61" s="76">
        <v>158803</v>
      </c>
      <c r="N61" s="76">
        <v>159666</v>
      </c>
      <c r="O61" s="76">
        <v>159993</v>
      </c>
      <c r="P61" s="76">
        <v>159892</v>
      </c>
      <c r="Q61" s="76">
        <v>158996</v>
      </c>
      <c r="R61" s="76">
        <v>157277</v>
      </c>
      <c r="S61" s="76">
        <v>155338</v>
      </c>
      <c r="T61" s="76">
        <v>153061</v>
      </c>
      <c r="U61" s="76">
        <v>150081</v>
      </c>
      <c r="V61" s="76">
        <v>147452</v>
      </c>
      <c r="W61" s="76">
        <v>145872</v>
      </c>
      <c r="X61" s="76">
        <v>144547</v>
      </c>
      <c r="Y61" s="76">
        <v>143980</v>
      </c>
      <c r="Z61" s="76">
        <v>143280</v>
      </c>
      <c r="AA61" s="63">
        <v>142826</v>
      </c>
    </row>
    <row r="62" spans="1:27" ht="12.75" customHeight="1" x14ac:dyDescent="0.3">
      <c r="A62" s="13" t="s">
        <v>72</v>
      </c>
      <c r="B62" s="76">
        <v>54547</v>
      </c>
      <c r="C62" s="76">
        <v>55949</v>
      </c>
      <c r="D62" s="76">
        <v>56811</v>
      </c>
      <c r="E62" s="76">
        <v>57913</v>
      </c>
      <c r="F62" s="76">
        <v>60672</v>
      </c>
      <c r="G62" s="76">
        <v>62650</v>
      </c>
      <c r="H62" s="76">
        <v>64231</v>
      </c>
      <c r="I62" s="76">
        <v>65645</v>
      </c>
      <c r="J62" s="76">
        <v>66929</v>
      </c>
      <c r="K62" s="76">
        <v>68039</v>
      </c>
      <c r="L62" s="63">
        <v>69460</v>
      </c>
      <c r="M62" s="76">
        <v>70860</v>
      </c>
      <c r="N62" s="76">
        <v>72368</v>
      </c>
      <c r="O62" s="76">
        <v>74216</v>
      </c>
      <c r="P62" s="76">
        <v>76091</v>
      </c>
      <c r="Q62" s="76">
        <v>78070</v>
      </c>
      <c r="R62" s="76">
        <v>80213</v>
      </c>
      <c r="S62" s="76">
        <v>82353</v>
      </c>
      <c r="T62" s="76">
        <v>84772</v>
      </c>
      <c r="U62" s="76">
        <v>87343</v>
      </c>
      <c r="V62" s="76">
        <v>89759</v>
      </c>
      <c r="W62" s="76">
        <v>92003</v>
      </c>
      <c r="X62" s="76">
        <v>94256</v>
      </c>
      <c r="Y62" s="76">
        <v>96056</v>
      </c>
      <c r="Z62" s="76">
        <v>97848</v>
      </c>
      <c r="AA62" s="63">
        <v>99279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887341</v>
      </c>
      <c r="C64" s="76">
        <f t="shared" ref="C64:AA64" si="7">SUM(C57:C62)</f>
        <v>890101</v>
      </c>
      <c r="D64" s="76">
        <f t="shared" si="7"/>
        <v>892553</v>
      </c>
      <c r="E64" s="76">
        <f t="shared" si="7"/>
        <v>894771</v>
      </c>
      <c r="F64" s="76">
        <f t="shared" si="7"/>
        <v>896804</v>
      </c>
      <c r="G64" s="76">
        <f t="shared" si="7"/>
        <v>898723</v>
      </c>
      <c r="H64" s="76">
        <f t="shared" si="7"/>
        <v>900560</v>
      </c>
      <c r="I64" s="76">
        <f t="shared" si="7"/>
        <v>902363</v>
      </c>
      <c r="J64" s="76">
        <f t="shared" si="7"/>
        <v>904069</v>
      </c>
      <c r="K64" s="76">
        <f t="shared" si="7"/>
        <v>905706</v>
      </c>
      <c r="L64" s="63">
        <f t="shared" si="7"/>
        <v>907239</v>
      </c>
      <c r="M64" s="76">
        <f t="shared" si="7"/>
        <v>908682</v>
      </c>
      <c r="N64" s="76">
        <f t="shared" si="7"/>
        <v>910093</v>
      </c>
      <c r="O64" s="76">
        <f t="shared" si="7"/>
        <v>911361</v>
      </c>
      <c r="P64" s="76">
        <f t="shared" si="7"/>
        <v>912554</v>
      </c>
      <c r="Q64" s="76">
        <f t="shared" si="7"/>
        <v>913650</v>
      </c>
      <c r="R64" s="76">
        <f t="shared" si="7"/>
        <v>914631</v>
      </c>
      <c r="S64" s="76">
        <f t="shared" si="7"/>
        <v>915554</v>
      </c>
      <c r="T64" s="76">
        <f t="shared" si="7"/>
        <v>916376</v>
      </c>
      <c r="U64" s="76">
        <f t="shared" si="7"/>
        <v>917144</v>
      </c>
      <c r="V64" s="76">
        <f t="shared" si="7"/>
        <v>917888</v>
      </c>
      <c r="W64" s="76">
        <f t="shared" si="7"/>
        <v>918546</v>
      </c>
      <c r="X64" s="76">
        <f t="shared" si="7"/>
        <v>919092</v>
      </c>
      <c r="Y64" s="76">
        <f t="shared" si="7"/>
        <v>919565</v>
      </c>
      <c r="Z64" s="76">
        <f t="shared" si="7"/>
        <v>920000</v>
      </c>
      <c r="AA64" s="63">
        <f t="shared" si="7"/>
        <v>920317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0.1712757553184176</v>
      </c>
      <c r="C67" s="38">
        <f t="shared" ref="C67:AA72" si="8">C57/C$64</f>
        <v>0.17039414628227584</v>
      </c>
      <c r="D67" s="38">
        <f t="shared" si="8"/>
        <v>0.16958992911345322</v>
      </c>
      <c r="E67" s="38">
        <f t="shared" si="8"/>
        <v>0.1686912070239201</v>
      </c>
      <c r="F67" s="38">
        <f t="shared" si="8"/>
        <v>0.16755389137425791</v>
      </c>
      <c r="G67" s="38">
        <f t="shared" si="8"/>
        <v>0.165979951553482</v>
      </c>
      <c r="H67" s="38">
        <f t="shared" si="8"/>
        <v>0.16453651061561694</v>
      </c>
      <c r="I67" s="38">
        <f t="shared" si="8"/>
        <v>0.16326024005860168</v>
      </c>
      <c r="J67" s="38">
        <f t="shared" si="8"/>
        <v>0.16123990536120583</v>
      </c>
      <c r="K67" s="38">
        <f t="shared" si="8"/>
        <v>0.15919845954426712</v>
      </c>
      <c r="L67" s="39">
        <f t="shared" si="8"/>
        <v>0.1575770001069178</v>
      </c>
      <c r="M67" s="38">
        <f t="shared" si="8"/>
        <v>0.15609971365120032</v>
      </c>
      <c r="N67" s="38">
        <f t="shared" si="8"/>
        <v>0.15470396981407394</v>
      </c>
      <c r="O67" s="38">
        <f t="shared" si="8"/>
        <v>0.1534090223303389</v>
      </c>
      <c r="P67" s="38">
        <f t="shared" si="8"/>
        <v>0.1522123622273312</v>
      </c>
      <c r="Q67" s="38">
        <f t="shared" si="8"/>
        <v>0.15156679253543479</v>
      </c>
      <c r="R67" s="38">
        <f t="shared" si="8"/>
        <v>0.1512642803491244</v>
      </c>
      <c r="S67" s="38">
        <f t="shared" si="8"/>
        <v>0.15085074173669713</v>
      </c>
      <c r="T67" s="38">
        <f t="shared" si="8"/>
        <v>0.15046662068845104</v>
      </c>
      <c r="U67" s="38">
        <f t="shared" si="8"/>
        <v>0.15016507767591566</v>
      </c>
      <c r="V67" s="38">
        <f t="shared" si="8"/>
        <v>0.14991480442058291</v>
      </c>
      <c r="W67" s="38">
        <f t="shared" si="8"/>
        <v>0.14968983589281321</v>
      </c>
      <c r="X67" s="38">
        <f t="shared" si="8"/>
        <v>0.14952692439929843</v>
      </c>
      <c r="Y67" s="38">
        <f t="shared" si="8"/>
        <v>0.1494086878034723</v>
      </c>
      <c r="Z67" s="38">
        <f t="shared" si="8"/>
        <v>0.14933804347826088</v>
      </c>
      <c r="AA67" s="39">
        <f t="shared" si="8"/>
        <v>0.14930181665665201</v>
      </c>
    </row>
    <row r="68" spans="1:27" ht="12.75" customHeight="1" x14ac:dyDescent="0.3">
      <c r="A68" s="13" t="s">
        <v>68</v>
      </c>
      <c r="B68" s="38">
        <f t="shared" ref="B68:Q72" si="9">B58/B$64</f>
        <v>0.20511618419525302</v>
      </c>
      <c r="C68" s="38">
        <f t="shared" si="9"/>
        <v>0.20290731051869396</v>
      </c>
      <c r="D68" s="38">
        <f t="shared" si="9"/>
        <v>0.20022564486366637</v>
      </c>
      <c r="E68" s="38">
        <f t="shared" si="9"/>
        <v>0.19691407075106368</v>
      </c>
      <c r="F68" s="38">
        <f t="shared" si="9"/>
        <v>0.19356180391702088</v>
      </c>
      <c r="G68" s="38">
        <f t="shared" si="9"/>
        <v>0.19183997739014136</v>
      </c>
      <c r="H68" s="38">
        <f t="shared" si="9"/>
        <v>0.19018166474193834</v>
      </c>
      <c r="I68" s="38">
        <f t="shared" si="9"/>
        <v>0.18878322803572398</v>
      </c>
      <c r="J68" s="38">
        <f t="shared" si="9"/>
        <v>0.18805644259453647</v>
      </c>
      <c r="K68" s="38">
        <f t="shared" si="9"/>
        <v>0.18737206113242044</v>
      </c>
      <c r="L68" s="39">
        <f t="shared" si="9"/>
        <v>0.18673800398792381</v>
      </c>
      <c r="M68" s="38">
        <f t="shared" si="9"/>
        <v>0.18613222227357865</v>
      </c>
      <c r="N68" s="38">
        <f t="shared" si="9"/>
        <v>0.18616009572648071</v>
      </c>
      <c r="O68" s="38">
        <f t="shared" si="9"/>
        <v>0.18670098896046683</v>
      </c>
      <c r="P68" s="38">
        <f t="shared" si="9"/>
        <v>0.18770943966055709</v>
      </c>
      <c r="Q68" s="38">
        <f t="shared" si="9"/>
        <v>0.18810923220051443</v>
      </c>
      <c r="R68" s="38">
        <f t="shared" si="8"/>
        <v>0.18757291191748365</v>
      </c>
      <c r="S68" s="38">
        <f t="shared" si="8"/>
        <v>0.18697094873704884</v>
      </c>
      <c r="T68" s="38">
        <f t="shared" si="8"/>
        <v>0.18634163269225731</v>
      </c>
      <c r="U68" s="38">
        <f t="shared" si="8"/>
        <v>0.1853656568652251</v>
      </c>
      <c r="V68" s="38">
        <f t="shared" si="8"/>
        <v>0.18385358562264678</v>
      </c>
      <c r="W68" s="38">
        <f t="shared" si="8"/>
        <v>0.18237954332172804</v>
      </c>
      <c r="X68" s="38">
        <f t="shared" si="8"/>
        <v>0.18113529439925491</v>
      </c>
      <c r="Y68" s="38">
        <f t="shared" si="8"/>
        <v>0.17911947496914302</v>
      </c>
      <c r="Z68" s="38">
        <f t="shared" si="8"/>
        <v>0.17716847826086957</v>
      </c>
      <c r="AA68" s="39">
        <f t="shared" si="8"/>
        <v>0.17561774910166822</v>
      </c>
    </row>
    <row r="69" spans="1:27" ht="12.75" customHeight="1" x14ac:dyDescent="0.3">
      <c r="A69" s="13" t="s">
        <v>69</v>
      </c>
      <c r="B69" s="38">
        <f t="shared" si="9"/>
        <v>0.19975071590290541</v>
      </c>
      <c r="C69" s="38">
        <f t="shared" si="8"/>
        <v>0.20214559920728098</v>
      </c>
      <c r="D69" s="38">
        <f t="shared" si="8"/>
        <v>0.2053177794483913</v>
      </c>
      <c r="E69" s="38">
        <f t="shared" si="8"/>
        <v>0.20919207260852218</v>
      </c>
      <c r="F69" s="38">
        <f t="shared" si="8"/>
        <v>0.2139374935883426</v>
      </c>
      <c r="G69" s="38">
        <f t="shared" si="8"/>
        <v>0.21721598312271967</v>
      </c>
      <c r="H69" s="38">
        <f t="shared" si="8"/>
        <v>0.21920138580438839</v>
      </c>
      <c r="I69" s="38">
        <f t="shared" si="8"/>
        <v>0.22036586163218128</v>
      </c>
      <c r="J69" s="38">
        <f t="shared" si="8"/>
        <v>0.22120546108759398</v>
      </c>
      <c r="K69" s="38">
        <f t="shared" si="8"/>
        <v>0.22220566055651614</v>
      </c>
      <c r="L69" s="39">
        <f t="shared" si="8"/>
        <v>0.22276930334784992</v>
      </c>
      <c r="M69" s="38">
        <f t="shared" si="8"/>
        <v>0.22343019890346677</v>
      </c>
      <c r="N69" s="38">
        <f t="shared" si="8"/>
        <v>0.2227893193332989</v>
      </c>
      <c r="O69" s="38">
        <f t="shared" si="8"/>
        <v>0.22117360738499892</v>
      </c>
      <c r="P69" s="38">
        <f t="shared" si="8"/>
        <v>0.21920894544322855</v>
      </c>
      <c r="Q69" s="38">
        <f t="shared" si="8"/>
        <v>0.21658950363924917</v>
      </c>
      <c r="R69" s="38">
        <f t="shared" si="8"/>
        <v>0.21467017846541392</v>
      </c>
      <c r="S69" s="38">
        <f t="shared" si="8"/>
        <v>0.21249975424715528</v>
      </c>
      <c r="T69" s="38">
        <f t="shared" si="8"/>
        <v>0.20970431351323038</v>
      </c>
      <c r="U69" s="38">
        <f t="shared" si="8"/>
        <v>0.20706890084872168</v>
      </c>
      <c r="V69" s="38">
        <f t="shared" si="8"/>
        <v>0.20595105285176404</v>
      </c>
      <c r="W69" s="38">
        <f t="shared" si="8"/>
        <v>0.20496088383162084</v>
      </c>
      <c r="X69" s="38">
        <f t="shared" si="8"/>
        <v>0.20409708712511915</v>
      </c>
      <c r="Y69" s="38">
        <f t="shared" si="8"/>
        <v>0.20388118295063426</v>
      </c>
      <c r="Z69" s="38">
        <f t="shared" si="8"/>
        <v>0.20356521739130434</v>
      </c>
      <c r="AA69" s="39">
        <f t="shared" si="8"/>
        <v>0.20329951527571477</v>
      </c>
    </row>
    <row r="70" spans="1:27" ht="12.75" customHeight="1" x14ac:dyDescent="0.3">
      <c r="A70" s="13" t="s">
        <v>70</v>
      </c>
      <c r="B70" s="38">
        <f t="shared" si="9"/>
        <v>0.21147676034354324</v>
      </c>
      <c r="C70" s="38">
        <f t="shared" si="8"/>
        <v>0.20849656387308857</v>
      </c>
      <c r="D70" s="38">
        <f t="shared" si="8"/>
        <v>0.2052931310521616</v>
      </c>
      <c r="E70" s="38">
        <f t="shared" si="8"/>
        <v>0.20160353878254883</v>
      </c>
      <c r="F70" s="38">
        <f t="shared" si="8"/>
        <v>0.19703859483231564</v>
      </c>
      <c r="G70" s="38">
        <f t="shared" si="8"/>
        <v>0.19297269570268036</v>
      </c>
      <c r="H70" s="38">
        <f t="shared" si="8"/>
        <v>0.19015501465754642</v>
      </c>
      <c r="I70" s="38">
        <f t="shared" si="8"/>
        <v>0.18763734771926596</v>
      </c>
      <c r="J70" s="38">
        <f t="shared" si="8"/>
        <v>0.18605991356854398</v>
      </c>
      <c r="K70" s="38">
        <f t="shared" si="8"/>
        <v>0.18434679686344133</v>
      </c>
      <c r="L70" s="39">
        <f t="shared" si="8"/>
        <v>0.18297934722823864</v>
      </c>
      <c r="M70" s="38">
        <f t="shared" si="8"/>
        <v>0.18159488137764365</v>
      </c>
      <c r="N70" s="38">
        <f t="shared" si="8"/>
        <v>0.18139025352354099</v>
      </c>
      <c r="O70" s="38">
        <f t="shared" si="8"/>
        <v>0.18172820649555993</v>
      </c>
      <c r="P70" s="38">
        <f t="shared" si="8"/>
        <v>0.18227304904696051</v>
      </c>
      <c r="Q70" s="38">
        <f t="shared" si="8"/>
        <v>0.18426312045093854</v>
      </c>
      <c r="R70" s="38">
        <f t="shared" si="8"/>
        <v>0.18683600271584935</v>
      </c>
      <c r="S70" s="38">
        <f t="shared" si="8"/>
        <v>0.1900641578759964</v>
      </c>
      <c r="T70" s="38">
        <f t="shared" si="8"/>
        <v>0.19395095462997722</v>
      </c>
      <c r="U70" s="38">
        <f t="shared" si="8"/>
        <v>0.19852716694434025</v>
      </c>
      <c r="V70" s="38">
        <f t="shared" si="8"/>
        <v>0.20184924522381817</v>
      </c>
      <c r="W70" s="38">
        <f t="shared" si="8"/>
        <v>0.20400067062509661</v>
      </c>
      <c r="X70" s="38">
        <f t="shared" si="8"/>
        <v>0.20541577992192295</v>
      </c>
      <c r="Y70" s="38">
        <f t="shared" si="8"/>
        <v>0.20655853582944109</v>
      </c>
      <c r="Z70" s="38">
        <f t="shared" si="8"/>
        <v>0.20783260869565218</v>
      </c>
      <c r="AA70" s="39">
        <f t="shared" si="8"/>
        <v>0.20871395399628606</v>
      </c>
    </row>
    <row r="71" spans="1:27" ht="12.75" customHeight="1" x14ac:dyDescent="0.3">
      <c r="A71" s="13" t="s">
        <v>71</v>
      </c>
      <c r="B71" s="38">
        <f t="shared" si="9"/>
        <v>0.15090816270182489</v>
      </c>
      <c r="C71" s="38">
        <f t="shared" si="8"/>
        <v>0.15319946837493723</v>
      </c>
      <c r="D71" s="38">
        <f t="shared" si="8"/>
        <v>0.15592351378573596</v>
      </c>
      <c r="E71" s="38">
        <f t="shared" si="8"/>
        <v>0.15887528764343056</v>
      </c>
      <c r="F71" s="38">
        <f t="shared" si="8"/>
        <v>0.16025463757967182</v>
      </c>
      <c r="G71" s="38">
        <f t="shared" si="8"/>
        <v>0.1622813703443664</v>
      </c>
      <c r="H71" s="38">
        <f t="shared" si="8"/>
        <v>0.16460202540641378</v>
      </c>
      <c r="I71" s="38">
        <f t="shared" si="8"/>
        <v>0.16720543727967568</v>
      </c>
      <c r="J71" s="38">
        <f t="shared" si="8"/>
        <v>0.16940742354842384</v>
      </c>
      <c r="K71" s="38">
        <f t="shared" si="8"/>
        <v>0.17175441037157754</v>
      </c>
      <c r="L71" s="39">
        <f t="shared" si="8"/>
        <v>0.17337438095143617</v>
      </c>
      <c r="M71" s="38">
        <f t="shared" si="8"/>
        <v>0.17476190790617621</v>
      </c>
      <c r="N71" s="38">
        <f t="shared" si="8"/>
        <v>0.17543921335511864</v>
      </c>
      <c r="O71" s="38">
        <f t="shared" si="8"/>
        <v>0.17555392429564134</v>
      </c>
      <c r="P71" s="38">
        <f t="shared" si="8"/>
        <v>0.17521374077588833</v>
      </c>
      <c r="Q71" s="38">
        <f t="shared" si="8"/>
        <v>0.17402287528046845</v>
      </c>
      <c r="R71" s="38">
        <f t="shared" si="8"/>
        <v>0.17195677819798366</v>
      </c>
      <c r="S71" s="38">
        <f t="shared" si="8"/>
        <v>0.16966557952889727</v>
      </c>
      <c r="T71" s="38">
        <f t="shared" si="8"/>
        <v>0.16702859961413219</v>
      </c>
      <c r="U71" s="38">
        <f t="shared" si="8"/>
        <v>0.16363951571399912</v>
      </c>
      <c r="V71" s="38">
        <f t="shared" si="8"/>
        <v>0.1606426927904058</v>
      </c>
      <c r="W71" s="38">
        <f t="shared" si="8"/>
        <v>0.15880750664637372</v>
      </c>
      <c r="X71" s="38">
        <f t="shared" si="8"/>
        <v>0.15727152450461979</v>
      </c>
      <c r="Y71" s="38">
        <f t="shared" si="8"/>
        <v>0.15657403228700528</v>
      </c>
      <c r="Z71" s="38">
        <f t="shared" si="8"/>
        <v>0.1557391304347826</v>
      </c>
      <c r="AA71" s="39">
        <f t="shared" si="8"/>
        <v>0.15519217834724339</v>
      </c>
    </row>
    <row r="72" spans="1:27" ht="12.75" customHeight="1" x14ac:dyDescent="0.3">
      <c r="A72" s="13" t="s">
        <v>72</v>
      </c>
      <c r="B72" s="38">
        <f t="shared" si="9"/>
        <v>6.1472421538055835E-2</v>
      </c>
      <c r="C72" s="38">
        <f t="shared" si="8"/>
        <v>6.2856911743723459E-2</v>
      </c>
      <c r="D72" s="38">
        <f t="shared" si="8"/>
        <v>6.3650001736591549E-2</v>
      </c>
      <c r="E72" s="38">
        <f t="shared" si="8"/>
        <v>6.4723823190514673E-2</v>
      </c>
      <c r="F72" s="38">
        <f t="shared" si="8"/>
        <v>6.7653578708391129E-2</v>
      </c>
      <c r="G72" s="38">
        <f t="shared" si="8"/>
        <v>6.9710021886610227E-2</v>
      </c>
      <c r="H72" s="38">
        <f t="shared" si="8"/>
        <v>7.1323398774096117E-2</v>
      </c>
      <c r="I72" s="38">
        <f t="shared" si="8"/>
        <v>7.2747885274551366E-2</v>
      </c>
      <c r="J72" s="38">
        <f t="shared" si="8"/>
        <v>7.4030853839695862E-2</v>
      </c>
      <c r="K72" s="38">
        <f t="shared" si="8"/>
        <v>7.512261153177742E-2</v>
      </c>
      <c r="L72" s="39">
        <f t="shared" si="8"/>
        <v>7.6561964377633684E-2</v>
      </c>
      <c r="M72" s="38">
        <f t="shared" si="8"/>
        <v>7.798107588793439E-2</v>
      </c>
      <c r="N72" s="38">
        <f t="shared" si="8"/>
        <v>7.9517148247486791E-2</v>
      </c>
      <c r="O72" s="38">
        <f t="shared" si="8"/>
        <v>8.1434250532994065E-2</v>
      </c>
      <c r="P72" s="38">
        <f t="shared" si="8"/>
        <v>8.3382462846034316E-2</v>
      </c>
      <c r="Q72" s="38">
        <f t="shared" si="8"/>
        <v>8.5448475893394632E-2</v>
      </c>
      <c r="R72" s="38">
        <f t="shared" si="8"/>
        <v>8.7699848354145002E-2</v>
      </c>
      <c r="S72" s="38">
        <f t="shared" si="8"/>
        <v>8.9948817874205125E-2</v>
      </c>
      <c r="T72" s="38">
        <f t="shared" si="8"/>
        <v>9.2507878861951859E-2</v>
      </c>
      <c r="U72" s="38">
        <f t="shared" si="8"/>
        <v>9.5233681951798196E-2</v>
      </c>
      <c r="V72" s="38">
        <f t="shared" si="8"/>
        <v>9.7788619090782319E-2</v>
      </c>
      <c r="W72" s="38">
        <f t="shared" si="8"/>
        <v>0.10016155968236756</v>
      </c>
      <c r="X72" s="38">
        <f t="shared" si="8"/>
        <v>0.10255338964978479</v>
      </c>
      <c r="Y72" s="38">
        <f t="shared" si="8"/>
        <v>0.10445808616030405</v>
      </c>
      <c r="Z72" s="38">
        <f t="shared" si="8"/>
        <v>0.10635652173913043</v>
      </c>
      <c r="AA72" s="39">
        <f t="shared" si="8"/>
        <v>0.10787478662243553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1.0000000000000002</v>
      </c>
      <c r="E74" s="38">
        <f t="shared" si="10"/>
        <v>1</v>
      </c>
      <c r="F74" s="38">
        <f t="shared" si="10"/>
        <v>1</v>
      </c>
      <c r="G74" s="38">
        <f t="shared" si="10"/>
        <v>1</v>
      </c>
      <c r="H74" s="38">
        <f t="shared" si="10"/>
        <v>0.99999999999999989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1</v>
      </c>
      <c r="P74" s="38">
        <f t="shared" si="10"/>
        <v>1</v>
      </c>
      <c r="Q74" s="38">
        <f t="shared" si="10"/>
        <v>1</v>
      </c>
      <c r="R74" s="38">
        <f t="shared" si="10"/>
        <v>0.99999999999999989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161190</v>
      </c>
      <c r="C83" s="76">
        <v>161433</v>
      </c>
      <c r="D83" s="76">
        <v>161225</v>
      </c>
      <c r="E83" s="76">
        <v>160834</v>
      </c>
      <c r="F83" s="76">
        <v>160377</v>
      </c>
      <c r="G83" s="76">
        <v>159690</v>
      </c>
      <c r="H83" s="76">
        <v>158597</v>
      </c>
      <c r="I83" s="76">
        <v>157592</v>
      </c>
      <c r="J83" s="76">
        <v>156718</v>
      </c>
      <c r="K83" s="76">
        <v>155137</v>
      </c>
      <c r="L83" s="63">
        <v>153529</v>
      </c>
      <c r="M83" s="76">
        <v>152271</v>
      </c>
      <c r="N83" s="76">
        <v>151142</v>
      </c>
      <c r="O83" s="76">
        <v>150061</v>
      </c>
      <c r="P83" s="76">
        <v>149057</v>
      </c>
      <c r="Q83" s="76">
        <v>148138</v>
      </c>
      <c r="R83" s="76">
        <v>147705</v>
      </c>
      <c r="S83" s="76">
        <v>147573</v>
      </c>
      <c r="T83" s="76">
        <v>147346</v>
      </c>
      <c r="U83" s="76">
        <v>147141</v>
      </c>
      <c r="V83" s="76">
        <v>147017</v>
      </c>
      <c r="W83" s="76">
        <v>146919</v>
      </c>
      <c r="X83" s="76">
        <v>146842</v>
      </c>
      <c r="Y83" s="76">
        <v>146793</v>
      </c>
      <c r="Z83" s="76">
        <v>146765</v>
      </c>
      <c r="AA83" s="63">
        <v>146757</v>
      </c>
    </row>
    <row r="84" spans="1:27" ht="12.75" customHeight="1" x14ac:dyDescent="0.3">
      <c r="A84" s="32" t="s">
        <v>77</v>
      </c>
      <c r="B84" s="76">
        <v>590099</v>
      </c>
      <c r="C84" s="76">
        <v>593971.55906</v>
      </c>
      <c r="D84" s="76">
        <v>599215.08077</v>
      </c>
      <c r="E84" s="76">
        <v>600522</v>
      </c>
      <c r="F84" s="76">
        <v>600287</v>
      </c>
      <c r="G84" s="76">
        <v>600142</v>
      </c>
      <c r="H84" s="76">
        <v>600166</v>
      </c>
      <c r="I84" s="76">
        <v>599842</v>
      </c>
      <c r="J84" s="76">
        <v>600976.16986000002</v>
      </c>
      <c r="K84" s="76">
        <v>606372.88416000002</v>
      </c>
      <c r="L84" s="63">
        <v>610080</v>
      </c>
      <c r="M84" s="76">
        <v>609169</v>
      </c>
      <c r="N84" s="76">
        <v>608278</v>
      </c>
      <c r="O84" s="76">
        <v>607416</v>
      </c>
      <c r="P84" s="76">
        <v>606298</v>
      </c>
      <c r="Q84" s="76">
        <v>605470</v>
      </c>
      <c r="R84" s="76">
        <v>604097</v>
      </c>
      <c r="S84" s="76">
        <v>602696</v>
      </c>
      <c r="T84" s="76">
        <v>601567</v>
      </c>
      <c r="U84" s="76">
        <v>600898</v>
      </c>
      <c r="V84" s="76">
        <v>600215</v>
      </c>
      <c r="W84" s="76">
        <v>599827</v>
      </c>
      <c r="X84" s="76">
        <v>599994</v>
      </c>
      <c r="Y84" s="76">
        <v>600674</v>
      </c>
      <c r="Z84" s="76">
        <v>601497</v>
      </c>
      <c r="AA84" s="63">
        <v>602244</v>
      </c>
    </row>
    <row r="85" spans="1:27" ht="12.75" customHeight="1" x14ac:dyDescent="0.3">
      <c r="A85" s="13" t="s">
        <v>78</v>
      </c>
      <c r="B85" s="76">
        <v>136052</v>
      </c>
      <c r="C85" s="76">
        <v>134696.44094</v>
      </c>
      <c r="D85" s="76">
        <v>132112.91923</v>
      </c>
      <c r="E85" s="76">
        <v>133415</v>
      </c>
      <c r="F85" s="76">
        <v>136140</v>
      </c>
      <c r="G85" s="76">
        <v>138891</v>
      </c>
      <c r="H85" s="76">
        <v>141797</v>
      </c>
      <c r="I85" s="76">
        <v>144929</v>
      </c>
      <c r="J85" s="76">
        <v>146374.83014000001</v>
      </c>
      <c r="K85" s="76">
        <v>144196.11584000001</v>
      </c>
      <c r="L85" s="63">
        <v>143630</v>
      </c>
      <c r="M85" s="76">
        <v>147242</v>
      </c>
      <c r="N85" s="76">
        <v>150673</v>
      </c>
      <c r="O85" s="76">
        <v>153884</v>
      </c>
      <c r="P85" s="76">
        <v>157199</v>
      </c>
      <c r="Q85" s="76">
        <v>160042</v>
      </c>
      <c r="R85" s="76">
        <v>162829</v>
      </c>
      <c r="S85" s="76">
        <v>165285</v>
      </c>
      <c r="T85" s="76">
        <v>167463</v>
      </c>
      <c r="U85" s="76">
        <v>169105</v>
      </c>
      <c r="V85" s="76">
        <v>170656</v>
      </c>
      <c r="W85" s="76">
        <v>171800</v>
      </c>
      <c r="X85" s="76">
        <v>172256</v>
      </c>
      <c r="Y85" s="76">
        <v>172098</v>
      </c>
      <c r="Z85" s="76">
        <v>171738</v>
      </c>
      <c r="AA85" s="63">
        <v>171316</v>
      </c>
    </row>
    <row r="86" spans="1:27" ht="12.75" customHeight="1" x14ac:dyDescent="0.3">
      <c r="A86" s="13" t="s">
        <v>91</v>
      </c>
      <c r="B86" s="76">
        <v>590099</v>
      </c>
      <c r="C86" s="76">
        <v>590225</v>
      </c>
      <c r="D86" s="76">
        <v>590543</v>
      </c>
      <c r="E86" s="76">
        <v>590338</v>
      </c>
      <c r="F86" s="76">
        <v>589993</v>
      </c>
      <c r="G86" s="76">
        <v>589620</v>
      </c>
      <c r="H86" s="76">
        <v>589312</v>
      </c>
      <c r="I86" s="76">
        <v>588898</v>
      </c>
      <c r="J86" s="76">
        <v>587890</v>
      </c>
      <c r="K86" s="76">
        <v>587297</v>
      </c>
      <c r="L86" s="63">
        <v>586843</v>
      </c>
      <c r="M86" s="76">
        <v>586094</v>
      </c>
      <c r="N86" s="76">
        <v>585059</v>
      </c>
      <c r="O86" s="76">
        <v>584357</v>
      </c>
      <c r="P86" s="76">
        <v>583522</v>
      </c>
      <c r="Q86" s="76">
        <v>582863</v>
      </c>
      <c r="R86" s="76">
        <v>581887</v>
      </c>
      <c r="S86" s="76">
        <v>581085</v>
      </c>
      <c r="T86" s="76">
        <v>580438</v>
      </c>
      <c r="U86" s="76">
        <v>580109</v>
      </c>
      <c r="V86" s="76">
        <v>580285</v>
      </c>
      <c r="W86" s="76">
        <v>580971</v>
      </c>
      <c r="X86" s="76">
        <v>581814</v>
      </c>
      <c r="Y86" s="76">
        <v>582606</v>
      </c>
      <c r="Z86" s="76">
        <v>583838</v>
      </c>
      <c r="AA86" s="63">
        <v>584804</v>
      </c>
    </row>
    <row r="87" spans="1:27" ht="12.75" customHeight="1" x14ac:dyDescent="0.3">
      <c r="A87" s="13" t="s">
        <v>92</v>
      </c>
      <c r="B87" s="76">
        <v>136052</v>
      </c>
      <c r="C87" s="76">
        <v>138443</v>
      </c>
      <c r="D87" s="76">
        <v>140785</v>
      </c>
      <c r="E87" s="76">
        <v>143599</v>
      </c>
      <c r="F87" s="76">
        <v>146434</v>
      </c>
      <c r="G87" s="76">
        <v>149413</v>
      </c>
      <c r="H87" s="76">
        <v>152651</v>
      </c>
      <c r="I87" s="76">
        <v>155873</v>
      </c>
      <c r="J87" s="76">
        <v>159461</v>
      </c>
      <c r="K87" s="76">
        <v>163272</v>
      </c>
      <c r="L87" s="63">
        <v>166867</v>
      </c>
      <c r="M87" s="76">
        <v>170317</v>
      </c>
      <c r="N87" s="76">
        <v>173892</v>
      </c>
      <c r="O87" s="76">
        <v>176943</v>
      </c>
      <c r="P87" s="76">
        <v>179975</v>
      </c>
      <c r="Q87" s="76">
        <v>182649</v>
      </c>
      <c r="R87" s="76">
        <v>185039</v>
      </c>
      <c r="S87" s="76">
        <v>186896</v>
      </c>
      <c r="T87" s="76">
        <v>188592</v>
      </c>
      <c r="U87" s="76">
        <v>189894</v>
      </c>
      <c r="V87" s="76">
        <v>190586</v>
      </c>
      <c r="W87" s="76">
        <v>190656</v>
      </c>
      <c r="X87" s="76">
        <v>190436</v>
      </c>
      <c r="Y87" s="76">
        <v>190166</v>
      </c>
      <c r="Z87" s="76">
        <v>189397</v>
      </c>
      <c r="AA87" s="63">
        <v>188756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0.18165507961426328</v>
      </c>
      <c r="C90" s="38">
        <f t="shared" ref="C90:AA94" si="11">C83/SUM(C$83:C$85)</f>
        <v>0.18136481140904234</v>
      </c>
      <c r="D90" s="38">
        <f t="shared" si="11"/>
        <v>0.18063353100600188</v>
      </c>
      <c r="E90" s="38">
        <f t="shared" si="11"/>
        <v>0.17974878488462412</v>
      </c>
      <c r="F90" s="38">
        <f t="shared" si="11"/>
        <v>0.17883171796735964</v>
      </c>
      <c r="G90" s="38">
        <f t="shared" si="11"/>
        <v>0.17768544924298144</v>
      </c>
      <c r="H90" s="38">
        <f t="shared" si="11"/>
        <v>0.17610930976281425</v>
      </c>
      <c r="I90" s="38">
        <f t="shared" si="11"/>
        <v>0.17464368552345341</v>
      </c>
      <c r="J90" s="38">
        <f t="shared" si="11"/>
        <v>0.17334738830775084</v>
      </c>
      <c r="K90" s="38">
        <f t="shared" si="11"/>
        <v>0.17128847550971288</v>
      </c>
      <c r="L90" s="39">
        <f t="shared" si="11"/>
        <v>0.16922663157117362</v>
      </c>
      <c r="M90" s="38">
        <f t="shared" si="11"/>
        <v>0.16757347454885207</v>
      </c>
      <c r="N90" s="38">
        <f t="shared" si="11"/>
        <v>0.16607313758044506</v>
      </c>
      <c r="O90" s="38">
        <f t="shared" si="11"/>
        <v>0.16465593765807401</v>
      </c>
      <c r="P90" s="38">
        <f t="shared" si="11"/>
        <v>0.16334047081049449</v>
      </c>
      <c r="Q90" s="38">
        <f t="shared" si="11"/>
        <v>0.16213867454714606</v>
      </c>
      <c r="R90" s="38">
        <f t="shared" si="11"/>
        <v>0.16149135553026303</v>
      </c>
      <c r="S90" s="38">
        <f t="shared" si="11"/>
        <v>0.16118437579869674</v>
      </c>
      <c r="T90" s="38">
        <f t="shared" si="11"/>
        <v>0.16079207661483932</v>
      </c>
      <c r="U90" s="38">
        <f t="shared" si="11"/>
        <v>0.16043391223188508</v>
      </c>
      <c r="V90" s="38">
        <f t="shared" si="11"/>
        <v>0.16016877876167898</v>
      </c>
      <c r="W90" s="38">
        <f t="shared" si="11"/>
        <v>0.1599473515752069</v>
      </c>
      <c r="X90" s="38">
        <f t="shared" si="11"/>
        <v>0.15976855418173588</v>
      </c>
      <c r="Y90" s="38">
        <f t="shared" si="11"/>
        <v>0.1596330873837086</v>
      </c>
      <c r="Z90" s="38">
        <f t="shared" si="11"/>
        <v>0.15952717391304347</v>
      </c>
      <c r="AA90" s="39">
        <f t="shared" si="11"/>
        <v>0.15946353267406774</v>
      </c>
    </row>
    <row r="91" spans="1:27" ht="12.75" customHeight="1" x14ac:dyDescent="0.3">
      <c r="A91" s="13" t="s">
        <v>77</v>
      </c>
      <c r="B91" s="38">
        <f t="shared" ref="B91:Q94" si="12">B84/SUM(B$83:B$85)</f>
        <v>0.6650194231980715</v>
      </c>
      <c r="C91" s="38">
        <f t="shared" si="12"/>
        <v>0.66730804600826199</v>
      </c>
      <c r="D91" s="38">
        <f t="shared" si="12"/>
        <v>0.67134957898298475</v>
      </c>
      <c r="E91" s="38">
        <f t="shared" si="12"/>
        <v>0.67114602507233689</v>
      </c>
      <c r="F91" s="38">
        <f t="shared" si="12"/>
        <v>0.6693625362955562</v>
      </c>
      <c r="G91" s="38">
        <f t="shared" si="12"/>
        <v>0.66777193862847617</v>
      </c>
      <c r="H91" s="38">
        <f t="shared" si="12"/>
        <v>0.66643643954872522</v>
      </c>
      <c r="I91" s="38">
        <f t="shared" si="12"/>
        <v>0.66474578412457075</v>
      </c>
      <c r="J91" s="38">
        <f t="shared" si="12"/>
        <v>0.66474590972591696</v>
      </c>
      <c r="K91" s="38">
        <f t="shared" si="12"/>
        <v>0.66950300004637264</v>
      </c>
      <c r="L91" s="39">
        <f t="shared" si="12"/>
        <v>0.6724578639145804</v>
      </c>
      <c r="M91" s="38">
        <f t="shared" si="12"/>
        <v>0.67038744027063368</v>
      </c>
      <c r="N91" s="38">
        <f t="shared" si="12"/>
        <v>0.66836905678870184</v>
      </c>
      <c r="O91" s="38">
        <f t="shared" si="12"/>
        <v>0.66649329958161474</v>
      </c>
      <c r="P91" s="38">
        <f t="shared" si="12"/>
        <v>0.66439684665236254</v>
      </c>
      <c r="Q91" s="38">
        <f t="shared" si="12"/>
        <v>0.66269359163793573</v>
      </c>
      <c r="R91" s="38">
        <f t="shared" si="11"/>
        <v>0.66048165872357267</v>
      </c>
      <c r="S91" s="38">
        <f t="shared" si="11"/>
        <v>0.65828558446579888</v>
      </c>
      <c r="T91" s="38">
        <f t="shared" si="11"/>
        <v>0.65646306756178685</v>
      </c>
      <c r="U91" s="38">
        <f t="shared" si="11"/>
        <v>0.65518391877393301</v>
      </c>
      <c r="V91" s="38">
        <f t="shared" si="11"/>
        <v>0.65390875575233576</v>
      </c>
      <c r="W91" s="38">
        <f t="shared" si="11"/>
        <v>0.65301792180250096</v>
      </c>
      <c r="X91" s="38">
        <f t="shared" si="11"/>
        <v>0.65281168805734358</v>
      </c>
      <c r="Y91" s="38">
        <f t="shared" si="11"/>
        <v>0.6532153790107279</v>
      </c>
      <c r="Z91" s="38">
        <f t="shared" si="11"/>
        <v>0.65380108695652173</v>
      </c>
      <c r="AA91" s="39">
        <f t="shared" si="11"/>
        <v>0.65438756428491485</v>
      </c>
    </row>
    <row r="92" spans="1:27" ht="12.75" customHeight="1" x14ac:dyDescent="0.3">
      <c r="A92" s="13" t="s">
        <v>78</v>
      </c>
      <c r="B92" s="38">
        <f t="shared" si="12"/>
        <v>0.15332549718766517</v>
      </c>
      <c r="C92" s="38">
        <f t="shared" si="11"/>
        <v>0.15132714258269567</v>
      </c>
      <c r="D92" s="38">
        <f t="shared" si="11"/>
        <v>0.14801689001101334</v>
      </c>
      <c r="E92" s="38">
        <f t="shared" si="11"/>
        <v>0.14910519004303893</v>
      </c>
      <c r="F92" s="38">
        <f t="shared" si="11"/>
        <v>0.15180574573708414</v>
      </c>
      <c r="G92" s="38">
        <f t="shared" si="11"/>
        <v>0.15454261212854239</v>
      </c>
      <c r="H92" s="38">
        <f t="shared" si="11"/>
        <v>0.1574542506884605</v>
      </c>
      <c r="I92" s="38">
        <f t="shared" si="11"/>
        <v>0.16061053035197587</v>
      </c>
      <c r="J92" s="38">
        <f t="shared" si="11"/>
        <v>0.16190670196633222</v>
      </c>
      <c r="K92" s="38">
        <f t="shared" si="11"/>
        <v>0.15920852444391448</v>
      </c>
      <c r="L92" s="39">
        <f t="shared" si="11"/>
        <v>0.15831550451424597</v>
      </c>
      <c r="M92" s="38">
        <f t="shared" si="11"/>
        <v>0.16203908518051419</v>
      </c>
      <c r="N92" s="38">
        <f t="shared" si="11"/>
        <v>0.16555780563085312</v>
      </c>
      <c r="O92" s="38">
        <f t="shared" si="11"/>
        <v>0.16885076276031122</v>
      </c>
      <c r="P92" s="38">
        <f t="shared" si="11"/>
        <v>0.172262682537143</v>
      </c>
      <c r="Q92" s="38">
        <f t="shared" si="11"/>
        <v>0.17516773381491818</v>
      </c>
      <c r="R92" s="38">
        <f t="shared" si="11"/>
        <v>0.1780269857461643</v>
      </c>
      <c r="S92" s="38">
        <f t="shared" si="11"/>
        <v>0.18053003973550441</v>
      </c>
      <c r="T92" s="38">
        <f t="shared" si="11"/>
        <v>0.18274485582337383</v>
      </c>
      <c r="U92" s="38">
        <f t="shared" si="11"/>
        <v>0.18438216899418194</v>
      </c>
      <c r="V92" s="38">
        <f t="shared" si="11"/>
        <v>0.18592246548598521</v>
      </c>
      <c r="W92" s="38">
        <f t="shared" si="11"/>
        <v>0.18703472662229217</v>
      </c>
      <c r="X92" s="38">
        <f t="shared" si="11"/>
        <v>0.18741975776092057</v>
      </c>
      <c r="Y92" s="38">
        <f t="shared" si="11"/>
        <v>0.1871515336055635</v>
      </c>
      <c r="Z92" s="38">
        <f t="shared" si="11"/>
        <v>0.18667173913043478</v>
      </c>
      <c r="AA92" s="39">
        <f t="shared" si="11"/>
        <v>0.18614890304101739</v>
      </c>
    </row>
    <row r="93" spans="1:27" ht="12.75" customHeight="1" x14ac:dyDescent="0.3">
      <c r="A93" s="13" t="s">
        <v>91</v>
      </c>
      <c r="B93" s="38">
        <f t="shared" si="12"/>
        <v>0.6650194231980715</v>
      </c>
      <c r="C93" s="38">
        <f t="shared" si="11"/>
        <v>0.66309890675327854</v>
      </c>
      <c r="D93" s="38">
        <f t="shared" si="11"/>
        <v>0.66163353884867337</v>
      </c>
      <c r="E93" s="38">
        <f t="shared" si="11"/>
        <v>0.65976434193776956</v>
      </c>
      <c r="F93" s="38">
        <f t="shared" si="11"/>
        <v>0.65788399694916611</v>
      </c>
      <c r="G93" s="38">
        <f t="shared" si="11"/>
        <v>0.65606421555918792</v>
      </c>
      <c r="H93" s="38">
        <f t="shared" si="11"/>
        <v>0.65438393888247315</v>
      </c>
      <c r="I93" s="38">
        <f t="shared" si="11"/>
        <v>0.65261762727416794</v>
      </c>
      <c r="J93" s="38">
        <f t="shared" si="11"/>
        <v>0.65027116293114795</v>
      </c>
      <c r="K93" s="38">
        <f t="shared" si="11"/>
        <v>0.64844110561263812</v>
      </c>
      <c r="L93" s="39">
        <f t="shared" si="11"/>
        <v>0.64684498792490186</v>
      </c>
      <c r="M93" s="38">
        <f t="shared" si="11"/>
        <v>0.64499351808443439</v>
      </c>
      <c r="N93" s="38">
        <f t="shared" si="11"/>
        <v>0.64285627952308166</v>
      </c>
      <c r="O93" s="38">
        <f t="shared" si="11"/>
        <v>0.64119158050432268</v>
      </c>
      <c r="P93" s="38">
        <f t="shared" si="11"/>
        <v>0.63943832364988806</v>
      </c>
      <c r="Q93" s="38">
        <f t="shared" si="11"/>
        <v>0.63794998084605703</v>
      </c>
      <c r="R93" s="38">
        <f t="shared" si="11"/>
        <v>0.63619864185666131</v>
      </c>
      <c r="S93" s="38">
        <f t="shared" si="11"/>
        <v>0.63468129678861107</v>
      </c>
      <c r="T93" s="38">
        <f t="shared" si="11"/>
        <v>0.63340593817385005</v>
      </c>
      <c r="U93" s="38">
        <f t="shared" si="11"/>
        <v>0.63251681306316132</v>
      </c>
      <c r="V93" s="38">
        <f t="shared" si="11"/>
        <v>0.63219586703388653</v>
      </c>
      <c r="W93" s="38">
        <f t="shared" si="11"/>
        <v>0.63248982631245465</v>
      </c>
      <c r="X93" s="38">
        <f t="shared" si="11"/>
        <v>0.63303129610528652</v>
      </c>
      <c r="Y93" s="38">
        <f t="shared" si="11"/>
        <v>0.63356695829006104</v>
      </c>
      <c r="Z93" s="38">
        <f t="shared" si="11"/>
        <v>0.63460652173913046</v>
      </c>
      <c r="AA93" s="39">
        <f t="shared" si="11"/>
        <v>0.63543757205397711</v>
      </c>
    </row>
    <row r="94" spans="1:27" ht="12.75" customHeight="1" x14ac:dyDescent="0.3">
      <c r="A94" s="13" t="s">
        <v>92</v>
      </c>
      <c r="B94" s="38">
        <f t="shared" si="12"/>
        <v>0.15332549718766517</v>
      </c>
      <c r="C94" s="38">
        <f t="shared" si="11"/>
        <v>0.15553628183767909</v>
      </c>
      <c r="D94" s="38">
        <f t="shared" si="11"/>
        <v>0.15773293014532469</v>
      </c>
      <c r="E94" s="38">
        <f t="shared" si="11"/>
        <v>0.16048687317760635</v>
      </c>
      <c r="F94" s="38">
        <f t="shared" si="11"/>
        <v>0.1632842850834742</v>
      </c>
      <c r="G94" s="38">
        <f t="shared" si="11"/>
        <v>0.1662503351978307</v>
      </c>
      <c r="H94" s="38">
        <f t="shared" si="11"/>
        <v>0.16950675135471263</v>
      </c>
      <c r="I94" s="38">
        <f t="shared" si="11"/>
        <v>0.17273868720237864</v>
      </c>
      <c r="J94" s="38">
        <f t="shared" si="11"/>
        <v>0.17638144876110121</v>
      </c>
      <c r="K94" s="38">
        <f t="shared" si="11"/>
        <v>0.18027041887764902</v>
      </c>
      <c r="L94" s="39">
        <f t="shared" si="11"/>
        <v>0.18392838050392454</v>
      </c>
      <c r="M94" s="38">
        <f t="shared" si="11"/>
        <v>0.18743300736671356</v>
      </c>
      <c r="N94" s="38">
        <f t="shared" si="11"/>
        <v>0.19107058289647322</v>
      </c>
      <c r="O94" s="38">
        <f t="shared" si="11"/>
        <v>0.19415248183760331</v>
      </c>
      <c r="P94" s="38">
        <f t="shared" si="11"/>
        <v>0.19722120553961739</v>
      </c>
      <c r="Q94" s="38">
        <f t="shared" si="11"/>
        <v>0.19991134460679691</v>
      </c>
      <c r="R94" s="38">
        <f t="shared" si="11"/>
        <v>0.20231000261307566</v>
      </c>
      <c r="S94" s="38">
        <f t="shared" si="11"/>
        <v>0.20413432741269222</v>
      </c>
      <c r="T94" s="38">
        <f t="shared" si="11"/>
        <v>0.20580198521131063</v>
      </c>
      <c r="U94" s="38">
        <f t="shared" si="11"/>
        <v>0.20704927470495363</v>
      </c>
      <c r="V94" s="38">
        <f t="shared" si="11"/>
        <v>0.20763535420443452</v>
      </c>
      <c r="W94" s="38">
        <f t="shared" si="11"/>
        <v>0.20756282211233842</v>
      </c>
      <c r="X94" s="38">
        <f t="shared" si="11"/>
        <v>0.20720014971297759</v>
      </c>
      <c r="Y94" s="38">
        <f t="shared" si="11"/>
        <v>0.20679995432623033</v>
      </c>
      <c r="Z94" s="38">
        <f t="shared" si="11"/>
        <v>0.20586630434782607</v>
      </c>
      <c r="AA94" s="39">
        <f t="shared" si="11"/>
        <v>0.20509889527195521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273.15755491875092</v>
      </c>
      <c r="C97" s="76">
        <f t="shared" ref="C97:AA97" si="13">C83/(C84/1000)</f>
        <v>271.78574047464258</v>
      </c>
      <c r="D97" s="76">
        <f t="shared" si="13"/>
        <v>269.06031769564873</v>
      </c>
      <c r="E97" s="76">
        <f t="shared" si="13"/>
        <v>267.82366008239495</v>
      </c>
      <c r="F97" s="76">
        <f t="shared" si="13"/>
        <v>267.16720502026527</v>
      </c>
      <c r="G97" s="76">
        <f t="shared" si="13"/>
        <v>266.08702607049662</v>
      </c>
      <c r="H97" s="76">
        <f t="shared" si="13"/>
        <v>264.25522272171361</v>
      </c>
      <c r="I97" s="76">
        <f t="shared" si="13"/>
        <v>262.7225169294581</v>
      </c>
      <c r="J97" s="76">
        <f t="shared" si="13"/>
        <v>260.77240306634474</v>
      </c>
      <c r="K97" s="76">
        <f t="shared" si="13"/>
        <v>255.84422399578295</v>
      </c>
      <c r="L97" s="63">
        <f t="shared" si="13"/>
        <v>251.65388145816939</v>
      </c>
      <c r="M97" s="76">
        <f t="shared" si="13"/>
        <v>249.9651164126868</v>
      </c>
      <c r="N97" s="76">
        <f t="shared" si="13"/>
        <v>248.47520377195951</v>
      </c>
      <c r="O97" s="76">
        <f t="shared" si="13"/>
        <v>247.04815151395417</v>
      </c>
      <c r="P97" s="76">
        <f t="shared" si="13"/>
        <v>245.8477514357626</v>
      </c>
      <c r="Q97" s="76">
        <f t="shared" si="13"/>
        <v>244.66612714089879</v>
      </c>
      <c r="R97" s="76">
        <f t="shared" si="13"/>
        <v>244.50543538537687</v>
      </c>
      <c r="S97" s="76">
        <f t="shared" si="13"/>
        <v>244.85478582900831</v>
      </c>
      <c r="T97" s="76">
        <f t="shared" si="13"/>
        <v>244.93697293900763</v>
      </c>
      <c r="U97" s="76">
        <f t="shared" si="13"/>
        <v>244.8685134581909</v>
      </c>
      <c r="V97" s="76">
        <f t="shared" si="13"/>
        <v>244.94056296493756</v>
      </c>
      <c r="W97" s="76">
        <f t="shared" si="13"/>
        <v>244.93562310466186</v>
      </c>
      <c r="X97" s="76">
        <f t="shared" si="13"/>
        <v>244.73911405780723</v>
      </c>
      <c r="Y97" s="76">
        <f t="shared" si="13"/>
        <v>244.38047926162943</v>
      </c>
      <c r="Z97" s="76">
        <f t="shared" si="13"/>
        <v>243.99955444499309</v>
      </c>
      <c r="AA97" s="63">
        <f t="shared" si="13"/>
        <v>243.68362324904854</v>
      </c>
    </row>
    <row r="98" spans="1:27" ht="12.75" customHeight="1" x14ac:dyDescent="0.3">
      <c r="A98" s="13" t="s">
        <v>78</v>
      </c>
      <c r="B98" s="76">
        <f>B85/(B84/1000)</f>
        <v>230.55792333150876</v>
      </c>
      <c r="C98" s="76">
        <f t="shared" ref="C98:AA98" si="14">C85/(C84/1000)</f>
        <v>226.77254303752554</v>
      </c>
      <c r="D98" s="76">
        <f t="shared" si="14"/>
        <v>220.47662595579703</v>
      </c>
      <c r="E98" s="76">
        <f t="shared" si="14"/>
        <v>222.16504974005946</v>
      </c>
      <c r="F98" s="76">
        <f t="shared" si="14"/>
        <v>226.79151805719596</v>
      </c>
      <c r="G98" s="76">
        <f t="shared" si="14"/>
        <v>231.43022817933087</v>
      </c>
      <c r="H98" s="76">
        <f t="shared" si="14"/>
        <v>236.26296724572867</v>
      </c>
      <c r="I98" s="76">
        <f t="shared" si="14"/>
        <v>241.6119578155581</v>
      </c>
      <c r="J98" s="76">
        <f t="shared" si="14"/>
        <v>243.56178744008875</v>
      </c>
      <c r="K98" s="76">
        <f t="shared" si="14"/>
        <v>237.80106203091998</v>
      </c>
      <c r="L98" s="63">
        <f t="shared" si="14"/>
        <v>235.42814057172828</v>
      </c>
      <c r="M98" s="76">
        <f t="shared" si="14"/>
        <v>241.70960767865733</v>
      </c>
      <c r="N98" s="76">
        <f t="shared" si="14"/>
        <v>247.70417473589379</v>
      </c>
      <c r="O98" s="76">
        <f t="shared" si="14"/>
        <v>253.34202589329223</v>
      </c>
      <c r="P98" s="76">
        <f t="shared" si="14"/>
        <v>259.27679128085526</v>
      </c>
      <c r="Q98" s="76">
        <f t="shared" si="14"/>
        <v>264.32688655094387</v>
      </c>
      <c r="R98" s="76">
        <f t="shared" si="14"/>
        <v>269.54114984845148</v>
      </c>
      <c r="S98" s="76">
        <f t="shared" si="14"/>
        <v>274.24273597302783</v>
      </c>
      <c r="T98" s="76">
        <f t="shared" si="14"/>
        <v>278.37796953622791</v>
      </c>
      <c r="U98" s="76">
        <f t="shared" si="14"/>
        <v>281.4204740238776</v>
      </c>
      <c r="V98" s="76">
        <f t="shared" si="14"/>
        <v>284.32478361920312</v>
      </c>
      <c r="W98" s="76">
        <f t="shared" si="14"/>
        <v>286.41591658928326</v>
      </c>
      <c r="X98" s="76">
        <f t="shared" si="14"/>
        <v>287.09620429537625</v>
      </c>
      <c r="Y98" s="76">
        <f t="shared" si="14"/>
        <v>286.508155838275</v>
      </c>
      <c r="Z98" s="76">
        <f t="shared" si="14"/>
        <v>285.51763350440655</v>
      </c>
      <c r="AA98" s="63">
        <f t="shared" si="14"/>
        <v>284.46277588485731</v>
      </c>
    </row>
    <row r="99" spans="1:27" ht="12.75" customHeight="1" x14ac:dyDescent="0.3">
      <c r="A99" s="13" t="s">
        <v>80</v>
      </c>
      <c r="B99" s="76">
        <f>SUM(B97:B98)</f>
        <v>503.71547825025971</v>
      </c>
      <c r="C99" s="76">
        <f t="shared" ref="C99:AA99" si="15">SUM(C97:C98)</f>
        <v>498.55828351216815</v>
      </c>
      <c r="D99" s="76">
        <f t="shared" si="15"/>
        <v>489.53694365144577</v>
      </c>
      <c r="E99" s="76">
        <f t="shared" si="15"/>
        <v>489.98870982245444</v>
      </c>
      <c r="F99" s="76">
        <f t="shared" si="15"/>
        <v>493.95872307746123</v>
      </c>
      <c r="G99" s="76">
        <f t="shared" si="15"/>
        <v>497.51725424982749</v>
      </c>
      <c r="H99" s="76">
        <f t="shared" si="15"/>
        <v>500.51818996744225</v>
      </c>
      <c r="I99" s="76">
        <f t="shared" si="15"/>
        <v>504.33447474501622</v>
      </c>
      <c r="J99" s="76">
        <f t="shared" si="15"/>
        <v>504.33419050643352</v>
      </c>
      <c r="K99" s="76">
        <f t="shared" si="15"/>
        <v>493.64528602670293</v>
      </c>
      <c r="L99" s="63">
        <f t="shared" si="15"/>
        <v>487.08202202989764</v>
      </c>
      <c r="M99" s="76">
        <f t="shared" si="15"/>
        <v>491.67472409134416</v>
      </c>
      <c r="N99" s="76">
        <f t="shared" si="15"/>
        <v>496.1793785078533</v>
      </c>
      <c r="O99" s="76">
        <f t="shared" si="15"/>
        <v>500.39017740724637</v>
      </c>
      <c r="P99" s="76">
        <f t="shared" si="15"/>
        <v>505.12454271661784</v>
      </c>
      <c r="Q99" s="76">
        <f t="shared" si="15"/>
        <v>508.99301369184263</v>
      </c>
      <c r="R99" s="76">
        <f t="shared" si="15"/>
        <v>514.04658523382841</v>
      </c>
      <c r="S99" s="76">
        <f t="shared" si="15"/>
        <v>519.09752180203611</v>
      </c>
      <c r="T99" s="76">
        <f t="shared" si="15"/>
        <v>523.31494247523551</v>
      </c>
      <c r="U99" s="76">
        <f t="shared" si="15"/>
        <v>526.28898748206848</v>
      </c>
      <c r="V99" s="76">
        <f t="shared" si="15"/>
        <v>529.26534658414062</v>
      </c>
      <c r="W99" s="76">
        <f t="shared" si="15"/>
        <v>531.35153969394514</v>
      </c>
      <c r="X99" s="76">
        <f t="shared" si="15"/>
        <v>531.83531835318354</v>
      </c>
      <c r="Y99" s="76">
        <f t="shared" si="15"/>
        <v>530.88863509990438</v>
      </c>
      <c r="Z99" s="76">
        <f t="shared" si="15"/>
        <v>529.51718794939961</v>
      </c>
      <c r="AA99" s="63">
        <f t="shared" si="15"/>
        <v>528.14639913390579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Persons</vt:lpstr>
      <vt:lpstr>Females</vt:lpstr>
      <vt:lpstr>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u443992</cp:lastModifiedBy>
  <dcterms:created xsi:type="dcterms:W3CDTF">2020-02-05T11:06:28Z</dcterms:created>
  <dcterms:modified xsi:type="dcterms:W3CDTF">2020-03-24T09:10:15Z</dcterms:modified>
</cp:coreProperties>
</file>