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1250" yWindow="30" windowWidth="11715" windowHeight="9330" tabRatio="809"/>
  </bookViews>
  <sheets>
    <sheet name="Contents" sheetId="32" r:id="rId1"/>
    <sheet name="Appendix 1,Table 1" sheetId="29" r:id="rId2"/>
    <sheet name="Appendix 1,Table 2" sheetId="30" r:id="rId3"/>
    <sheet name="Appendix 1,Table 3" sheetId="31" r:id="rId4"/>
  </sheets>
  <externalReferences>
    <externalReference r:id="rId5"/>
    <externalReference r:id="rId6"/>
    <externalReference r:id="rId7"/>
  </externalReferences>
  <definedNames>
    <definedName name="CHPname">[1]Pivot!$G$47:$H$87</definedName>
    <definedName name="CrownCopyright" localSheetId="0">#REF!</definedName>
    <definedName name="CrownCopyright">#REF!</definedName>
    <definedName name="FemaleAnchor" localSheetId="0">#REF!</definedName>
    <definedName name="FemaleAnchor">#REF!</definedName>
    <definedName name="Females" localSheetId="0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 localSheetId="2">'Appendix 1,Table 2'!$A$1:$Q$50</definedName>
    <definedName name="_xlnm.Print_Area" localSheetId="3">'Appendix 1,Table 3'!$A$1:$P$51</definedName>
    <definedName name="_xlnm.Print_Area" localSheetId="0">#REF!</definedName>
    <definedName name="_xlnm.Print_Area">#REF!</definedName>
    <definedName name="ProjBirths" localSheetId="0">[2]Scratchpad!#REF!</definedName>
    <definedName name="ProjBirths">[3]Scratchpad!#REF!</definedName>
    <definedName name="Projnirths2" localSheetId="0">[2]Scratchpad!#REF!</definedName>
    <definedName name="Projnirths2">[3]Scratchpad!#REF!</definedName>
    <definedName name="SPSS" localSheetId="0">#REF!</definedName>
    <definedName name="SPSS">#REF!</definedName>
    <definedName name="Status" localSheetId="0">#REF!</definedName>
    <definedName name="Status">#REF!</definedName>
    <definedName name="Textline3" localSheetId="0">#REF!</definedName>
    <definedName name="Textline3">#REF!</definedName>
  </definedNames>
  <calcPr calcId="162913"/>
</workbook>
</file>

<file path=xl/calcChain.xml><?xml version="1.0" encoding="utf-8"?>
<calcChain xmlns="http://schemas.openxmlformats.org/spreadsheetml/2006/main">
  <c r="M63" i="29" l="1"/>
  <c r="J63" i="29"/>
  <c r="G63" i="29"/>
  <c r="D63" i="29"/>
</calcChain>
</file>

<file path=xl/sharedStrings.xml><?xml version="1.0" encoding="utf-8"?>
<sst xmlns="http://schemas.openxmlformats.org/spreadsheetml/2006/main" count="345" uniqueCount="161">
  <si>
    <t>Clackmannanshire</t>
  </si>
  <si>
    <t>Glasgow City</t>
  </si>
  <si>
    <t>SCOTLAND</t>
  </si>
  <si>
    <t>Year</t>
  </si>
  <si>
    <t>Deaths</t>
  </si>
  <si>
    <t xml:space="preserve">Aberdeen City </t>
  </si>
  <si>
    <t xml:space="preserve">Aberdeenshire </t>
  </si>
  <si>
    <t xml:space="preserve">Angus </t>
  </si>
  <si>
    <t xml:space="preserve">Argyll &amp; Bute </t>
  </si>
  <si>
    <t xml:space="preserve">Dumfries &amp; Galloway </t>
  </si>
  <si>
    <t xml:space="preserve">Dundee City </t>
  </si>
  <si>
    <t xml:space="preserve">East Dunbartonshire </t>
  </si>
  <si>
    <t xml:space="preserve">East Lothian </t>
  </si>
  <si>
    <t xml:space="preserve">East Renfrewshire </t>
  </si>
  <si>
    <t xml:space="preserve">Falkirk </t>
  </si>
  <si>
    <t xml:space="preserve">Fife </t>
  </si>
  <si>
    <t xml:space="preserve">Highland </t>
  </si>
  <si>
    <t xml:space="preserve">Inverclyde </t>
  </si>
  <si>
    <t xml:space="preserve">Midlothian </t>
  </si>
  <si>
    <t xml:space="preserve">Moray </t>
  </si>
  <si>
    <t xml:space="preserve">North Ayrshire </t>
  </si>
  <si>
    <t xml:space="preserve">North Lanarkshire </t>
  </si>
  <si>
    <t xml:space="preserve">Orkney Islands </t>
  </si>
  <si>
    <t xml:space="preserve">Perth &amp; Kinross </t>
  </si>
  <si>
    <t xml:space="preserve">Renfrewshire </t>
  </si>
  <si>
    <t xml:space="preserve">Scottish Borders </t>
  </si>
  <si>
    <t xml:space="preserve">Shetland Islands </t>
  </si>
  <si>
    <t xml:space="preserve">South Ayrshire </t>
  </si>
  <si>
    <t xml:space="preserve">South Lanarkshire </t>
  </si>
  <si>
    <t xml:space="preserve">Stirling </t>
  </si>
  <si>
    <t xml:space="preserve">West Dunbartonshire </t>
  </si>
  <si>
    <t xml:space="preserve">West Lothian </t>
  </si>
  <si>
    <t>Infant deaths</t>
  </si>
  <si>
    <t>Marriages</t>
  </si>
  <si>
    <t>Number</t>
  </si>
  <si>
    <t>Male</t>
  </si>
  <si>
    <t>Female</t>
  </si>
  <si>
    <t>1855-60</t>
  </si>
  <si>
    <t>1861-65</t>
  </si>
  <si>
    <t>1866-70</t>
  </si>
  <si>
    <t>1871-75</t>
  </si>
  <si>
    <t>1876-80</t>
  </si>
  <si>
    <t>1881-85</t>
  </si>
  <si>
    <t>1886-90</t>
  </si>
  <si>
    <t>1891-95</t>
  </si>
  <si>
    <t>1896-1900</t>
  </si>
  <si>
    <t>1901-05</t>
  </si>
  <si>
    <t>1906-10</t>
  </si>
  <si>
    <t>1911-15</t>
  </si>
  <si>
    <t>1916-20</t>
  </si>
  <si>
    <t>1921-25</t>
  </si>
  <si>
    <t>1926-30</t>
  </si>
  <si>
    <t>1931-35</t>
  </si>
  <si>
    <t>1936-40</t>
  </si>
  <si>
    <t>1941-45</t>
  </si>
  <si>
    <t>1946-50</t>
  </si>
  <si>
    <t>1951-55</t>
  </si>
  <si>
    <t>1956-60</t>
  </si>
  <si>
    <t>1961-65</t>
  </si>
  <si>
    <t>1966-70</t>
  </si>
  <si>
    <t>1971-75</t>
  </si>
  <si>
    <t>1976-80</t>
  </si>
  <si>
    <t>1981-85</t>
  </si>
  <si>
    <t>1986-90</t>
  </si>
  <si>
    <t>1991-95</t>
  </si>
  <si>
    <t>1996-2000</t>
  </si>
  <si>
    <t>Area</t>
  </si>
  <si>
    <t>Live births</t>
  </si>
  <si>
    <t>Stillbirths</t>
  </si>
  <si>
    <t>Civil Partner-ships</t>
  </si>
  <si>
    <r>
      <t>Rate</t>
    </r>
    <r>
      <rPr>
        <vertAlign val="superscript"/>
        <sz val="10"/>
        <rFont val="Arial"/>
        <family val="2"/>
      </rPr>
      <t>1</t>
    </r>
  </si>
  <si>
    <t>Standard-ised Rate</t>
  </si>
  <si>
    <r>
      <t>Rate</t>
    </r>
    <r>
      <rPr>
        <vertAlign val="superscript"/>
        <sz val="10"/>
        <rFont val="Arial"/>
        <family val="2"/>
      </rPr>
      <t>2</t>
    </r>
  </si>
  <si>
    <r>
      <t>Rate</t>
    </r>
    <r>
      <rPr>
        <vertAlign val="superscript"/>
        <sz val="10"/>
        <rFont val="Arial"/>
        <family val="2"/>
      </rPr>
      <t>3</t>
    </r>
  </si>
  <si>
    <t>Council areas</t>
  </si>
  <si>
    <t>-</t>
  </si>
  <si>
    <t>Country</t>
  </si>
  <si>
    <t>Scotland</t>
  </si>
  <si>
    <t>European Union</t>
  </si>
  <si>
    <t>Other Europe</t>
  </si>
  <si>
    <t>Footnotes</t>
  </si>
  <si>
    <r>
      <t>Rate</t>
    </r>
    <r>
      <rPr>
        <vertAlign val="superscript"/>
        <sz val="10"/>
        <rFont val="Arial"/>
        <family val="2"/>
      </rPr>
      <t>4</t>
    </r>
  </si>
  <si>
    <t>1) Live births only, prior to 1939.</t>
  </si>
  <si>
    <t>1) Rate per 1,000 population.</t>
  </si>
  <si>
    <t>2) Rate per 1,000 live and still births.</t>
  </si>
  <si>
    <t>3) Rate per 1,000 live births.</t>
  </si>
  <si>
    <r>
      <t>Stillbirths</t>
    </r>
    <r>
      <rPr>
        <vertAlign val="superscript"/>
        <sz val="10"/>
        <rFont val="Arial"/>
        <family val="2"/>
      </rPr>
      <t>1</t>
    </r>
  </si>
  <si>
    <t>2) Rate per 1,000 population.</t>
  </si>
  <si>
    <t>3) Rate per 1,000 live and still births.</t>
  </si>
  <si>
    <t>4) Rate per 1,000 live births.</t>
  </si>
  <si>
    <t>2) Refer to Notes, definitions and quality of statistics.</t>
  </si>
  <si>
    <t>Estimated population ('000s)</t>
  </si>
  <si>
    <t>4) The Civil Partnership Act 2004 came into effect in December 2005.</t>
  </si>
  <si>
    <t>5) Rate per 1,000 population.</t>
  </si>
  <si>
    <t>6) Rate per 1,000 live and still births.</t>
  </si>
  <si>
    <t>7) Rate per 1,000 live births.</t>
  </si>
  <si>
    <r>
      <t>Marriages</t>
    </r>
    <r>
      <rPr>
        <vertAlign val="superscript"/>
        <sz val="10"/>
        <rFont val="Arial"/>
        <family val="2"/>
      </rPr>
      <t>4</t>
    </r>
  </si>
  <si>
    <r>
      <t>Live births</t>
    </r>
    <r>
      <rPr>
        <vertAlign val="superscript"/>
        <sz val="10"/>
        <rFont val="Arial"/>
        <family val="2"/>
      </rPr>
      <t>1</t>
    </r>
  </si>
  <si>
    <r>
      <t>Rate</t>
    </r>
    <r>
      <rPr>
        <vertAlign val="superscript"/>
        <sz val="10"/>
        <rFont val="Arial"/>
        <family val="2"/>
      </rPr>
      <t>5</t>
    </r>
  </si>
  <si>
    <r>
      <t>Rate</t>
    </r>
    <r>
      <rPr>
        <vertAlign val="superscript"/>
        <sz val="10"/>
        <rFont val="Arial"/>
        <family val="2"/>
      </rPr>
      <t>6</t>
    </r>
  </si>
  <si>
    <t xml:space="preserve">East Ayrshire </t>
  </si>
  <si>
    <t xml:space="preserve"> Austria</t>
  </si>
  <si>
    <t xml:space="preserve"> Belgium</t>
  </si>
  <si>
    <t xml:space="preserve"> Bulgaria</t>
  </si>
  <si>
    <t xml:space="preserve"> Cyprus</t>
  </si>
  <si>
    <t xml:space="preserve"> Czech Republic</t>
  </si>
  <si>
    <t xml:space="preserve"> Denmark</t>
  </si>
  <si>
    <t xml:space="preserve"> Estonia</t>
  </si>
  <si>
    <t xml:space="preserve"> Finland</t>
  </si>
  <si>
    <t xml:space="preserve"> France</t>
  </si>
  <si>
    <t xml:space="preserve"> Germany</t>
  </si>
  <si>
    <t xml:space="preserve"> Greece</t>
  </si>
  <si>
    <t xml:space="preserve"> Hungary</t>
  </si>
  <si>
    <t xml:space="preserve"> Irish Republic</t>
  </si>
  <si>
    <t xml:space="preserve"> Italy</t>
  </si>
  <si>
    <t xml:space="preserve"> Latvia</t>
  </si>
  <si>
    <t xml:space="preserve"> Lithuania</t>
  </si>
  <si>
    <t xml:space="preserve"> Luxembourg</t>
  </si>
  <si>
    <t xml:space="preserve"> Malta</t>
  </si>
  <si>
    <t xml:space="preserve"> Netherlands</t>
  </si>
  <si>
    <t xml:space="preserve"> Poland</t>
  </si>
  <si>
    <t xml:space="preserve"> Portugal</t>
  </si>
  <si>
    <t xml:space="preserve"> Romania</t>
  </si>
  <si>
    <t xml:space="preserve"> Slovakia</t>
  </si>
  <si>
    <t xml:space="preserve"> Slovenia</t>
  </si>
  <si>
    <t xml:space="preserve"> Spain</t>
  </si>
  <si>
    <t xml:space="preserve"> Sweden</t>
  </si>
  <si>
    <t xml:space="preserve"> United Kingdom</t>
  </si>
  <si>
    <t xml:space="preserve"> Norway</t>
  </si>
  <si>
    <t xml:space="preserve"> Switzerland</t>
  </si>
  <si>
    <t xml:space="preserve"> Turkey</t>
  </si>
  <si>
    <t>1) The definition of a stillbirth varies from country to country and over time. The position in the UK is described in Appendix 2 - Notes, definitions and quality of statistics.</t>
  </si>
  <si>
    <t>Estimated population at 30 Jun</t>
  </si>
  <si>
    <r>
      <t>Rate</t>
    </r>
    <r>
      <rPr>
        <vertAlign val="superscript"/>
        <sz val="10"/>
        <rFont val="Arial"/>
        <family val="2"/>
      </rPr>
      <t>7</t>
    </r>
  </si>
  <si>
    <r>
      <t>Civil Partnerships</t>
    </r>
    <r>
      <rPr>
        <vertAlign val="superscript"/>
        <sz val="10"/>
        <rFont val="Arial"/>
        <family val="2"/>
      </rPr>
      <t>4</t>
    </r>
  </si>
  <si>
    <r>
      <t>Marriages</t>
    </r>
    <r>
      <rPr>
        <vertAlign val="superscript"/>
        <sz val="10"/>
        <rFont val="Arial"/>
        <family val="2"/>
      </rPr>
      <t>3</t>
    </r>
  </si>
  <si>
    <t>4) Includes opposite-sex and same-sex marriages.</t>
  </si>
  <si>
    <t>3) Figures for 2014 onwards include opposite-sex and same-sex marriages.</t>
  </si>
  <si>
    <t xml:space="preserve"> Croatia</t>
  </si>
  <si>
    <t>2001-2005</t>
  </si>
  <si>
    <t>2006-2010</t>
  </si>
  <si>
    <t>2011-2015</t>
  </si>
  <si>
    <t>Sources: Eurostat, Office for National Statistics, Northern Ireland Statistics and Research Agency.</t>
  </si>
  <si>
    <r>
      <t>Stillbirths</t>
    </r>
    <r>
      <rPr>
        <vertAlign val="superscript"/>
        <sz val="10"/>
        <rFont val="Arial"/>
        <family val="2"/>
      </rPr>
      <t>1,2</t>
    </r>
  </si>
  <si>
    <t>Estimated population 2017 ('000s)</t>
  </si>
  <si>
    <t>Na h-Eileanan Siar</t>
  </si>
  <si>
    <t>City of Edinburgh</t>
  </si>
  <si>
    <t>Contents</t>
  </si>
  <si>
    <t>Appendix 1, Table 1</t>
  </si>
  <si>
    <t>Appendix 1, Table 2</t>
  </si>
  <si>
    <t>Appendix 1, Table 3</t>
  </si>
  <si>
    <t>International populations and vital statistics rates, selected countries, latest available figures</t>
  </si>
  <si>
    <t>© Crown Copyright 2019</t>
  </si>
  <si>
    <t xml:space="preserve"> North Macedonia</t>
  </si>
  <si>
    <t>Scotland's Population 2018 - The Registrar General's Annual Review of Demographic Trends</t>
  </si>
  <si>
    <t>Population and vital events, Scotland, 1855 to 2018</t>
  </si>
  <si>
    <t>Estimated population, births, stillbirths, deaths, marriages and civil partnerships, numbers and rates, by council area, Scotland, 2018</t>
  </si>
  <si>
    <t>back to contents</t>
  </si>
  <si>
    <t>Appendix 1, Table 1: Population and vital events, Scotland, 1855 to 2018</t>
  </si>
  <si>
    <t>Appendix 1, Table 2: Estimated population, births, stillbirths, deaths, marriages and civil partnerships, numbers and rates, by council area, Scotland, 2018</t>
  </si>
  <si>
    <t>Appendix 1, Table 3: International populations and vital statistics rates, selected countries, latest available figures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</si>
</sst>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0.0"/>
    <numFmt numFmtId="165" formatCode="0.0\ \ "/>
    <numFmt numFmtId="166" formatCode="#,##0\ \ "/>
    <numFmt numFmtId="167" formatCode="#,##0\ \ \ "/>
    <numFmt numFmtId="168" formatCode="0.0\ \ \ \ "/>
    <numFmt numFmtId="169" formatCode="_)#,##0_);_)\-#,##0_);_)0_);_)@_)"/>
    <numFmt numFmtId="170" formatCode="#,##0_);;&quot;- &quot;_);@_)\ "/>
    <numFmt numFmtId="171" formatCode="_(General"/>
  </numFmts>
  <fonts count="6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2"/>
      <color theme="1"/>
      <name val="Calibri"/>
      <family val="2"/>
      <charset val="136"/>
      <scheme val="minor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5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25">
    <xf numFmtId="0" fontId="0" fillId="0" borderId="0"/>
    <xf numFmtId="40" fontId="1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7" fillId="0" borderId="0"/>
    <xf numFmtId="0" fontId="14" fillId="0" borderId="0"/>
    <xf numFmtId="0" fontId="16" fillId="0" borderId="0"/>
    <xf numFmtId="0" fontId="7" fillId="0" borderId="0"/>
    <xf numFmtId="3" fontId="8" fillId="0" borderId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0"/>
    <xf numFmtId="0" fontId="10" fillId="0" borderId="0"/>
    <xf numFmtId="0" fontId="7" fillId="0" borderId="0"/>
    <xf numFmtId="0" fontId="7" fillId="0" borderId="0"/>
    <xf numFmtId="0" fontId="39" fillId="0" borderId="0"/>
    <xf numFmtId="0" fontId="7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38" fillId="14" borderId="0" applyNumberFormat="0" applyBorder="0" applyAlignment="0" applyProtection="0"/>
    <xf numFmtId="0" fontId="38" fillId="18" borderId="0" applyNumberFormat="0" applyBorder="0" applyAlignment="0" applyProtection="0"/>
    <xf numFmtId="0" fontId="38" fillId="22" borderId="0" applyNumberFormat="0" applyBorder="0" applyAlignment="0" applyProtection="0"/>
    <xf numFmtId="0" fontId="38" fillId="26" borderId="0" applyNumberFormat="0" applyBorder="0" applyAlignment="0" applyProtection="0"/>
    <xf numFmtId="0" fontId="38" fillId="30" borderId="0" applyNumberFormat="0" applyBorder="0" applyAlignment="0" applyProtection="0"/>
    <xf numFmtId="0" fontId="38" fillId="34" borderId="0" applyNumberFormat="0" applyBorder="0" applyAlignment="0" applyProtection="0"/>
    <xf numFmtId="0" fontId="38" fillId="11" borderId="0" applyNumberFormat="0" applyBorder="0" applyAlignment="0" applyProtection="0"/>
    <xf numFmtId="0" fontId="38" fillId="15" borderId="0" applyNumberFormat="0" applyBorder="0" applyAlignment="0" applyProtection="0"/>
    <xf numFmtId="0" fontId="38" fillId="19" borderId="0" applyNumberFormat="0" applyBorder="0" applyAlignment="0" applyProtection="0"/>
    <xf numFmtId="0" fontId="38" fillId="23" borderId="0" applyNumberFormat="0" applyBorder="0" applyAlignment="0" applyProtection="0"/>
    <xf numFmtId="0" fontId="38" fillId="27" borderId="0" applyNumberFormat="0" applyBorder="0" applyAlignment="0" applyProtection="0"/>
    <xf numFmtId="0" fontId="38" fillId="31" borderId="0" applyNumberFormat="0" applyBorder="0" applyAlignment="0" applyProtection="0"/>
    <xf numFmtId="0" fontId="29" fillId="5" borderId="0" applyNumberFormat="0" applyBorder="0" applyAlignment="0" applyProtection="0"/>
    <xf numFmtId="0" fontId="33" fillId="8" borderId="7" applyNumberFormat="0" applyAlignment="0" applyProtection="0"/>
    <xf numFmtId="0" fontId="7" fillId="35" borderId="0">
      <protection locked="0"/>
    </xf>
    <xf numFmtId="0" fontId="35" fillId="9" borderId="10" applyNumberFormat="0" applyAlignment="0" applyProtection="0"/>
    <xf numFmtId="0" fontId="7" fillId="36" borderId="13">
      <alignment horizontal="center" vertical="center"/>
      <protection locked="0"/>
    </xf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36" borderId="0">
      <alignment vertical="center"/>
      <protection locked="0"/>
    </xf>
    <xf numFmtId="0" fontId="28" fillId="4" borderId="0" applyNumberFormat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7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31" fillId="7" borderId="7" applyNumberFormat="0" applyAlignment="0" applyProtection="0"/>
    <xf numFmtId="0" fontId="34" fillId="0" borderId="9" applyNumberFormat="0" applyFill="0" applyAlignment="0" applyProtection="0"/>
    <xf numFmtId="0" fontId="30" fillId="6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5" fillId="0" borderId="0"/>
    <xf numFmtId="0" fontId="7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 applyFill="0"/>
    <xf numFmtId="3" fontId="7" fillId="0" borderId="0"/>
    <xf numFmtId="3" fontId="7" fillId="0" borderId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32" fillId="8" borderId="8" applyNumberFormat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36" borderId="2">
      <alignment vertical="center"/>
      <protection locked="0"/>
    </xf>
    <xf numFmtId="0" fontId="21" fillId="0" borderId="0">
      <alignment horizontal="left"/>
    </xf>
    <xf numFmtId="0" fontId="10" fillId="0" borderId="0">
      <alignment horizontal="left"/>
    </xf>
    <xf numFmtId="0" fontId="10" fillId="0" borderId="0">
      <alignment horizontal="center" vertical="center" wrapText="1"/>
    </xf>
    <xf numFmtId="0" fontId="21" fillId="0" borderId="0">
      <alignment horizontal="left" vertical="center" wrapText="1"/>
    </xf>
    <xf numFmtId="0" fontId="21" fillId="0" borderId="0">
      <alignment horizontal="right"/>
    </xf>
    <xf numFmtId="0" fontId="10" fillId="0" borderId="0">
      <alignment horizontal="left" vertical="center" wrapText="1"/>
    </xf>
    <xf numFmtId="0" fontId="10" fillId="0" borderId="0">
      <alignment horizontal="right"/>
    </xf>
    <xf numFmtId="0" fontId="2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0"/>
    <xf numFmtId="0" fontId="10" fillId="0" borderId="0"/>
    <xf numFmtId="0" fontId="7" fillId="0" borderId="0"/>
    <xf numFmtId="0" fontId="1" fillId="0" borderId="0"/>
    <xf numFmtId="0" fontId="40" fillId="0" borderId="0" applyNumberFormat="0" applyFill="0" applyBorder="0" applyAlignment="0" applyProtection="0"/>
    <xf numFmtId="0" fontId="7" fillId="0" borderId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39" borderId="0" applyNumberFormat="0" applyBorder="0" applyAlignment="0" applyProtection="0"/>
    <xf numFmtId="0" fontId="42" fillId="41" borderId="0" applyNumberFormat="0" applyBorder="0" applyAlignment="0" applyProtection="0"/>
    <xf numFmtId="0" fontId="42" fillId="38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1" borderId="0" applyNumberFormat="0" applyBorder="0" applyAlignment="0" applyProtection="0"/>
    <xf numFmtId="0" fontId="42" fillId="39" borderId="0" applyNumberFormat="0" applyBorder="0" applyAlignment="0" applyProtection="0"/>
    <xf numFmtId="0" fontId="43" fillId="41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3" borderId="0" applyNumberFormat="0" applyBorder="0" applyAlignment="0" applyProtection="0"/>
    <xf numFmtId="0" fontId="43" fillId="41" borderId="0" applyNumberFormat="0" applyBorder="0" applyAlignment="0" applyProtection="0"/>
    <xf numFmtId="0" fontId="43" fillId="38" borderId="0" applyNumberFormat="0" applyBorder="0" applyAlignment="0" applyProtection="0"/>
    <xf numFmtId="0" fontId="43" fillId="46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4" fillId="50" borderId="0" applyNumberFormat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46" fillId="51" borderId="14" applyNumberFormat="0" applyAlignment="0" applyProtection="0"/>
    <xf numFmtId="0" fontId="46" fillId="51" borderId="14" applyNumberFormat="0" applyAlignment="0" applyProtection="0"/>
    <xf numFmtId="0" fontId="47" fillId="52" borderId="15" applyNumberFormat="0" applyAlignment="0" applyProtection="0"/>
    <xf numFmtId="40" fontId="1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41" borderId="0" applyNumberFormat="0" applyBorder="0" applyAlignment="0" applyProtection="0"/>
    <xf numFmtId="0" fontId="50" fillId="0" borderId="16" applyNumberFormat="0" applyFill="0" applyBorder="0" applyProtection="0">
      <alignment horizontal="centerContinuous" vertical="center" wrapText="1"/>
    </xf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3" fillId="0" borderId="19" applyNumberFormat="0" applyFill="0" applyAlignment="0" applyProtection="0"/>
    <xf numFmtId="0" fontId="54" fillId="0" borderId="20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56" fillId="42" borderId="14" applyNumberFormat="0" applyAlignment="0" applyProtection="0"/>
    <xf numFmtId="0" fontId="56" fillId="42" borderId="14" applyNumberFormat="0" applyAlignment="0" applyProtection="0"/>
    <xf numFmtId="0" fontId="57" fillId="0" borderId="21" applyNumberFormat="0" applyFill="0" applyAlignment="0" applyProtection="0"/>
    <xf numFmtId="0" fontId="58" fillId="42" borderId="0" applyNumberFormat="0" applyBorder="0" applyAlignment="0" applyProtection="0"/>
    <xf numFmtId="0" fontId="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3" fillId="0" borderId="0"/>
    <xf numFmtId="0" fontId="7" fillId="0" borderId="0"/>
    <xf numFmtId="0" fontId="7" fillId="0" borderId="0" applyFill="0"/>
    <xf numFmtId="0" fontId="1" fillId="10" borderId="11" applyNumberFormat="0" applyFont="0" applyAlignment="0" applyProtection="0"/>
    <xf numFmtId="0" fontId="10" fillId="39" borderId="22" applyNumberFormat="0" applyFont="0" applyAlignment="0" applyProtection="0"/>
    <xf numFmtId="0" fontId="59" fillId="51" borderId="23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0">
      <alignment horizontal="left" vertical="center" wrapText="1"/>
    </xf>
    <xf numFmtId="0" fontId="10" fillId="0" borderId="0">
      <alignment horizontal="right"/>
    </xf>
    <xf numFmtId="170" fontId="60" fillId="0" borderId="3" applyFill="0" applyBorder="0" applyProtection="0">
      <alignment horizontal="right"/>
    </xf>
    <xf numFmtId="170" fontId="60" fillId="0" borderId="0" applyFill="0" applyBorder="0" applyProtection="0">
      <alignment horizontal="right"/>
    </xf>
    <xf numFmtId="0" fontId="61" fillId="0" borderId="0" applyNumberFormat="0" applyFill="0" applyBorder="0" applyProtection="0">
      <alignment horizontal="center" vertical="center" wrapText="1"/>
    </xf>
    <xf numFmtId="1" fontId="62" fillId="0" borderId="0" applyNumberFormat="0" applyFill="0" applyBorder="0" applyProtection="0">
      <alignment horizontal="right" vertical="top"/>
    </xf>
    <xf numFmtId="0" fontId="62" fillId="0" borderId="0" applyNumberFormat="0" applyFill="0" applyBorder="0" applyProtection="0">
      <alignment horizontal="right" vertical="top"/>
    </xf>
    <xf numFmtId="171" fontId="60" fillId="0" borderId="0" applyNumberFormat="0" applyFill="0" applyBorder="0" applyProtection="0">
      <alignment horizontal="left"/>
    </xf>
    <xf numFmtId="0" fontId="60" fillId="0" borderId="0" applyNumberFormat="0" applyFill="0" applyBorder="0" applyProtection="0">
      <alignment horizontal="left"/>
    </xf>
    <xf numFmtId="0" fontId="62" fillId="0" borderId="0" applyNumberFormat="0" applyFill="0" applyBorder="0" applyProtection="0">
      <alignment horizontal="left" vertical="top"/>
    </xf>
    <xf numFmtId="0" fontId="63" fillId="0" borderId="0" applyNumberFormat="0" applyFill="0" applyBorder="0" applyAlignment="0" applyProtection="0"/>
    <xf numFmtId="0" fontId="64" fillId="0" borderId="24" applyNumberFormat="0" applyFill="0" applyAlignment="0" applyProtection="0"/>
    <xf numFmtId="0" fontId="57" fillId="0" borderId="0" applyNumberFormat="0" applyFill="0" applyBorder="0" applyAlignment="0" applyProtection="0"/>
  </cellStyleXfs>
  <cellXfs count="219">
    <xf numFmtId="0" fontId="0" fillId="0" borderId="0" xfId="0"/>
    <xf numFmtId="0" fontId="7" fillId="0" borderId="0" xfId="4" applyFont="1" applyBorder="1" applyAlignment="1">
      <alignment wrapText="1"/>
    </xf>
    <xf numFmtId="0" fontId="7" fillId="0" borderId="0" xfId="4" applyFont="1" applyBorder="1" applyAlignment="1"/>
    <xf numFmtId="0" fontId="10" fillId="0" borderId="0" xfId="4" applyFont="1" applyBorder="1" applyAlignment="1">
      <alignment horizontal="right"/>
    </xf>
    <xf numFmtId="0" fontId="7" fillId="0" borderId="0" xfId="4" applyFont="1" applyBorder="1"/>
    <xf numFmtId="0" fontId="18" fillId="0" borderId="0" xfId="4" applyFont="1" applyBorder="1" applyAlignment="1">
      <alignment wrapText="1"/>
    </xf>
    <xf numFmtId="0" fontId="7" fillId="0" borderId="0" xfId="4" applyFont="1" applyBorder="1" applyAlignment="1">
      <alignment horizontal="right"/>
    </xf>
    <xf numFmtId="3" fontId="7" fillId="0" borderId="0" xfId="4" applyNumberFormat="1" applyFont="1" applyBorder="1"/>
    <xf numFmtId="164" fontId="7" fillId="0" borderId="0" xfId="4" applyNumberFormat="1" applyFont="1" applyBorder="1"/>
    <xf numFmtId="164" fontId="10" fillId="0" borderId="0" xfId="4" applyNumberFormat="1" applyFont="1" applyBorder="1"/>
    <xf numFmtId="3" fontId="10" fillId="0" borderId="0" xfId="4" applyNumberFormat="1" applyFont="1" applyBorder="1"/>
    <xf numFmtId="0" fontId="7" fillId="0" borderId="0" xfId="4" applyFont="1" applyFill="1" applyBorder="1"/>
    <xf numFmtId="0" fontId="18" fillId="0" borderId="0" xfId="4" applyFont="1" applyBorder="1"/>
    <xf numFmtId="165" fontId="7" fillId="0" borderId="0" xfId="4" applyNumberFormat="1" applyFont="1" applyBorder="1"/>
    <xf numFmtId="0" fontId="19" fillId="0" borderId="0" xfId="4" applyFont="1" applyBorder="1" applyAlignment="1">
      <alignment wrapText="1"/>
    </xf>
    <xf numFmtId="0" fontId="18" fillId="0" borderId="0" xfId="4" applyFont="1" applyBorder="1" applyAlignment="1">
      <alignment horizontal="left" wrapText="1"/>
    </xf>
    <xf numFmtId="167" fontId="7" fillId="0" borderId="0" xfId="4" applyNumberFormat="1" applyFont="1" applyBorder="1"/>
    <xf numFmtId="167" fontId="10" fillId="0" borderId="0" xfId="4" applyNumberFormat="1" applyFont="1" applyBorder="1"/>
    <xf numFmtId="0" fontId="7" fillId="0" borderId="0" xfId="4" applyFont="1" applyFill="1" applyBorder="1" applyAlignment="1">
      <alignment vertical="center"/>
    </xf>
    <xf numFmtId="0" fontId="18" fillId="0" borderId="0" xfId="4" applyFont="1" applyFill="1" applyBorder="1" applyAlignment="1">
      <alignment horizontal="center" vertical="center"/>
    </xf>
    <xf numFmtId="0" fontId="18" fillId="0" borderId="0" xfId="4" applyFont="1" applyFill="1" applyBorder="1"/>
    <xf numFmtId="0" fontId="20" fillId="0" borderId="0" xfId="4" applyFont="1" applyFill="1" applyBorder="1"/>
    <xf numFmtId="164" fontId="10" fillId="0" borderId="0" xfId="0" applyNumberFormat="1" applyFont="1" applyBorder="1" applyAlignment="1">
      <alignment horizontal="center"/>
    </xf>
    <xf numFmtId="166" fontId="10" fillId="0" borderId="0" xfId="0" applyNumberFormat="1" applyFont="1" applyBorder="1" applyAlignment="1">
      <alignment horizontal="right" vertical="top"/>
    </xf>
    <xf numFmtId="164" fontId="10" fillId="0" borderId="0" xfId="0" applyNumberFormat="1" applyFont="1" applyBorder="1" applyAlignment="1">
      <alignment horizontal="center" vertical="top"/>
    </xf>
    <xf numFmtId="166" fontId="10" fillId="2" borderId="0" xfId="0" applyNumberFormat="1" applyFont="1" applyFill="1" applyBorder="1" applyAlignment="1">
      <alignment horizontal="right" vertical="top"/>
    </xf>
    <xf numFmtId="165" fontId="10" fillId="0" borderId="0" xfId="0" applyNumberFormat="1" applyFont="1" applyBorder="1" applyAlignment="1">
      <alignment vertical="top"/>
    </xf>
    <xf numFmtId="165" fontId="10" fillId="0" borderId="0" xfId="0" applyNumberFormat="1" applyFont="1" applyBorder="1" applyAlignment="1">
      <alignment horizontal="right" vertical="top"/>
    </xf>
    <xf numFmtId="1" fontId="10" fillId="0" borderId="0" xfId="0" applyNumberFormat="1" applyFont="1" applyBorder="1" applyAlignment="1">
      <alignment horizontal="right" vertical="top"/>
    </xf>
    <xf numFmtId="3" fontId="7" fillId="0" borderId="0" xfId="14" applyNumberFormat="1" applyFont="1" applyBorder="1" applyAlignment="1">
      <alignment horizontal="right"/>
    </xf>
    <xf numFmtId="164" fontId="7" fillId="0" borderId="0" xfId="14" applyNumberFormat="1" applyFont="1" applyBorder="1" applyAlignment="1">
      <alignment horizontal="right"/>
    </xf>
    <xf numFmtId="0" fontId="7" fillId="0" borderId="0" xfId="14" applyFont="1" applyBorder="1" applyAlignment="1">
      <alignment horizontal="right"/>
    </xf>
    <xf numFmtId="0" fontId="22" fillId="3" borderId="0" xfId="0" applyFont="1" applyFill="1" applyBorder="1" applyAlignment="1">
      <alignment horizontal="right" indent="1"/>
    </xf>
    <xf numFmtId="0" fontId="22" fillId="3" borderId="0" xfId="0" applyNumberFormat="1" applyFont="1" applyFill="1" applyBorder="1" applyAlignment="1">
      <alignment horizontal="center"/>
    </xf>
    <xf numFmtId="164" fontId="22" fillId="3" borderId="0" xfId="0" applyNumberFormat="1" applyFont="1" applyFill="1" applyBorder="1" applyAlignment="1">
      <alignment horizontal="right" indent="1"/>
    </xf>
    <xf numFmtId="0" fontId="22" fillId="3" borderId="0" xfId="0" applyFont="1" applyFill="1" applyBorder="1"/>
    <xf numFmtId="0" fontId="22" fillId="3" borderId="0" xfId="0" applyFont="1" applyFill="1" applyBorder="1" applyAlignment="1">
      <alignment horizontal="center"/>
    </xf>
    <xf numFmtId="3" fontId="22" fillId="3" borderId="0" xfId="0" applyNumberFormat="1" applyFont="1" applyFill="1" applyBorder="1" applyAlignment="1">
      <alignment horizontal="right" indent="1"/>
    </xf>
    <xf numFmtId="0" fontId="21" fillId="3" borderId="0" xfId="4" applyFont="1" applyFill="1" applyBorder="1"/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18" fillId="0" borderId="0" xfId="4" applyFont="1" applyBorder="1" applyAlignment="1"/>
    <xf numFmtId="3" fontId="18" fillId="0" borderId="0" xfId="4" applyNumberFormat="1" applyFont="1" applyBorder="1" applyAlignment="1"/>
    <xf numFmtId="3" fontId="7" fillId="0" borderId="0" xfId="4" applyNumberFormat="1" applyFont="1" applyBorder="1" applyAlignment="1"/>
    <xf numFmtId="3" fontId="18" fillId="0" borderId="0" xfId="14" applyNumberFormat="1" applyFont="1" applyBorder="1" applyAlignment="1">
      <alignment horizontal="right"/>
    </xf>
    <xf numFmtId="164" fontId="18" fillId="0" borderId="0" xfId="14" applyNumberFormat="1" applyFont="1" applyBorder="1" applyAlignment="1">
      <alignment horizontal="right"/>
    </xf>
    <xf numFmtId="0" fontId="18" fillId="0" borderId="0" xfId="14" applyNumberFormat="1" applyFont="1" applyBorder="1" applyAlignment="1">
      <alignment horizontal="right"/>
    </xf>
    <xf numFmtId="0" fontId="18" fillId="0" borderId="0" xfId="14" applyFont="1" applyBorder="1" applyAlignment="1">
      <alignment horizontal="right"/>
    </xf>
    <xf numFmtId="3" fontId="18" fillId="0" borderId="0" xfId="7" applyNumberFormat="1" applyFont="1" applyBorder="1" applyAlignment="1"/>
    <xf numFmtId="0" fontId="18" fillId="3" borderId="0" xfId="0" applyFont="1" applyFill="1" applyBorder="1"/>
    <xf numFmtId="3" fontId="18" fillId="3" borderId="0" xfId="0" applyNumberFormat="1" applyFont="1" applyFill="1" applyBorder="1" applyAlignment="1">
      <alignment horizontal="right" indent="1"/>
    </xf>
    <xf numFmtId="164" fontId="18" fillId="3" borderId="0" xfId="0" applyNumberFormat="1" applyFont="1" applyFill="1" applyBorder="1" applyAlignment="1">
      <alignment horizontal="right" indent="1"/>
    </xf>
    <xf numFmtId="3" fontId="10" fillId="3" borderId="0" xfId="4" applyNumberFormat="1" applyFont="1" applyFill="1" applyBorder="1"/>
    <xf numFmtId="0" fontId="21" fillId="0" borderId="0" xfId="0" applyFont="1" applyBorder="1" applyAlignment="1">
      <alignment horizontal="left" vertical="center"/>
    </xf>
    <xf numFmtId="0" fontId="19" fillId="0" borderId="0" xfId="4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/>
    </xf>
    <xf numFmtId="164" fontId="7" fillId="0" borderId="0" xfId="4" applyNumberFormat="1" applyFont="1" applyBorder="1" applyAlignment="1">
      <alignment horizontal="center" vertical="center" wrapText="1"/>
    </xf>
    <xf numFmtId="164" fontId="19" fillId="0" borderId="0" xfId="4" applyNumberFormat="1" applyFont="1" applyBorder="1" applyAlignment="1">
      <alignment horizontal="center" wrapText="1"/>
    </xf>
    <xf numFmtId="164" fontId="7" fillId="0" borderId="0" xfId="4" applyNumberFormat="1" applyFont="1" applyBorder="1" applyAlignment="1">
      <alignment horizontal="center"/>
    </xf>
    <xf numFmtId="0" fontId="10" fillId="0" borderId="0" xfId="4" applyFont="1" applyBorder="1" applyAlignment="1">
      <alignment wrapText="1"/>
    </xf>
    <xf numFmtId="0" fontId="10" fillId="0" borderId="0" xfId="4" applyFont="1" applyBorder="1"/>
    <xf numFmtId="0" fontId="7" fillId="0" borderId="0" xfId="4" applyFont="1" applyBorder="1" applyAlignment="1">
      <alignment horizontal="center" vertical="center" wrapText="1"/>
    </xf>
    <xf numFmtId="0" fontId="10" fillId="3" borderId="0" xfId="4" applyFont="1" applyFill="1" applyBorder="1"/>
    <xf numFmtId="0" fontId="10" fillId="0" borderId="0" xfId="4" applyFont="1" applyFill="1" applyBorder="1"/>
    <xf numFmtId="0" fontId="10" fillId="3" borderId="0" xfId="4" applyFont="1" applyFill="1" applyBorder="1" applyAlignment="1">
      <alignment horizontal="left" vertical="top" wrapText="1"/>
    </xf>
    <xf numFmtId="0" fontId="11" fillId="0" borderId="0" xfId="4" applyFont="1" applyBorder="1" applyAlignment="1">
      <alignment wrapText="1"/>
    </xf>
    <xf numFmtId="0" fontId="9" fillId="0" borderId="0" xfId="4" applyFont="1" applyBorder="1" applyAlignment="1">
      <alignment wrapText="1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/>
    <xf numFmtId="3" fontId="6" fillId="3" borderId="0" xfId="0" applyNumberFormat="1" applyFont="1" applyFill="1" applyBorder="1" applyAlignment="1">
      <alignment horizontal="right" indent="1"/>
    </xf>
    <xf numFmtId="0" fontId="6" fillId="3" borderId="0" xfId="0" applyNumberFormat="1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right" indent="1"/>
    </xf>
    <xf numFmtId="1" fontId="6" fillId="3" borderId="0" xfId="0" applyNumberFormat="1" applyFont="1" applyFill="1" applyBorder="1" applyAlignment="1">
      <alignment horizontal="center"/>
    </xf>
    <xf numFmtId="0" fontId="6" fillId="0" borderId="0" xfId="7" applyFont="1" applyBorder="1" applyAlignment="1"/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 indent="1"/>
    </xf>
    <xf numFmtId="164" fontId="7" fillId="0" borderId="0" xfId="0" quotePrefix="1" applyNumberFormat="1" applyFont="1" applyFill="1" applyBorder="1" applyAlignment="1">
      <alignment horizontal="center"/>
    </xf>
    <xf numFmtId="165" fontId="7" fillId="0" borderId="0" xfId="0" quotePrefix="1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5" fontId="7" fillId="0" borderId="0" xfId="0" applyNumberFormat="1" applyFont="1" applyFill="1" applyBorder="1" applyAlignment="1"/>
    <xf numFmtId="166" fontId="7" fillId="0" borderId="0" xfId="0" applyNumberFormat="1" applyFont="1" applyBorder="1" applyAlignment="1">
      <alignment horizontal="right"/>
    </xf>
    <xf numFmtId="165" fontId="7" fillId="0" borderId="0" xfId="0" applyNumberFormat="1" applyFont="1" applyAlignment="1">
      <alignment horizontal="right"/>
    </xf>
    <xf numFmtId="165" fontId="7" fillId="0" borderId="0" xfId="0" applyNumberFormat="1" applyFont="1" applyBorder="1" applyAlignment="1">
      <alignment horizontal="right"/>
    </xf>
    <xf numFmtId="1" fontId="7" fillId="0" borderId="0" xfId="0" applyNumberFormat="1" applyFont="1" applyFill="1" applyBorder="1" applyAlignment="1"/>
    <xf numFmtId="1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66" fontId="7" fillId="2" borderId="0" xfId="0" applyNumberFormat="1" applyFont="1" applyFill="1" applyBorder="1" applyAlignment="1">
      <alignment horizontal="right"/>
    </xf>
    <xf numFmtId="165" fontId="7" fillId="0" borderId="0" xfId="0" applyNumberFormat="1" applyFont="1" applyBorder="1" applyAlignment="1"/>
    <xf numFmtId="0" fontId="7" fillId="0" borderId="0" xfId="0" applyFont="1" applyBorder="1" applyAlignment="1">
      <alignment horizontal="center"/>
    </xf>
    <xf numFmtId="165" fontId="10" fillId="0" borderId="0" xfId="4" applyNumberFormat="1" applyFont="1" applyBorder="1"/>
    <xf numFmtId="0" fontId="7" fillId="0" borderId="0" xfId="4" applyFont="1" applyBorder="1" applyAlignment="1">
      <alignment horizontal="center" vertical="center" wrapText="1"/>
    </xf>
    <xf numFmtId="164" fontId="7" fillId="0" borderId="0" xfId="4" applyNumberFormat="1" applyFont="1" applyBorder="1" applyAlignment="1">
      <alignment horizontal="center" wrapText="1"/>
    </xf>
    <xf numFmtId="0" fontId="7" fillId="0" borderId="0" xfId="4" applyFont="1" applyBorder="1" applyAlignment="1">
      <alignment horizontal="right" wrapText="1"/>
    </xf>
    <xf numFmtId="165" fontId="7" fillId="0" borderId="0" xfId="4" applyNumberFormat="1" applyFont="1" applyBorder="1" applyAlignment="1">
      <alignment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 wrapText="1"/>
    </xf>
    <xf numFmtId="164" fontId="7" fillId="0" borderId="1" xfId="4" applyNumberFormat="1" applyFont="1" applyBorder="1" applyAlignment="1">
      <alignment horizontal="center" vertical="center" wrapText="1"/>
    </xf>
    <xf numFmtId="3" fontId="7" fillId="0" borderId="1" xfId="4" applyNumberFormat="1" applyFont="1" applyBorder="1" applyAlignment="1"/>
    <xf numFmtId="3" fontId="7" fillId="0" borderId="1" xfId="14" applyNumberFormat="1" applyFont="1" applyBorder="1" applyAlignment="1">
      <alignment horizontal="right"/>
    </xf>
    <xf numFmtId="164" fontId="7" fillId="0" borderId="1" xfId="14" applyNumberFormat="1" applyFont="1" applyBorder="1" applyAlignment="1">
      <alignment horizontal="right"/>
    </xf>
    <xf numFmtId="0" fontId="7" fillId="0" borderId="1" xfId="14" applyFont="1" applyBorder="1" applyAlignment="1">
      <alignment horizontal="right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165" fontId="6" fillId="3" borderId="3" xfId="0" applyNumberFormat="1" applyFont="1" applyFill="1" applyBorder="1" applyAlignment="1">
      <alignment horizontal="center" vertical="center" wrapText="1"/>
    </xf>
    <xf numFmtId="165" fontId="6" fillId="3" borderId="3" xfId="0" applyNumberFormat="1" applyFont="1" applyFill="1" applyBorder="1" applyAlignment="1">
      <alignment horizontal="centerContinuous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3" xfId="0" applyFont="1" applyFill="1" applyBorder="1"/>
    <xf numFmtId="168" fontId="7" fillId="3" borderId="3" xfId="0" applyNumberFormat="1" applyFont="1" applyFill="1" applyBorder="1"/>
    <xf numFmtId="3" fontId="18" fillId="0" borderId="0" xfId="14" applyNumberFormat="1" applyFont="1" applyAlignment="1">
      <alignment horizontal="right"/>
    </xf>
    <xf numFmtId="3" fontId="7" fillId="0" borderId="0" xfId="14" applyNumberFormat="1" applyFont="1" applyAlignment="1">
      <alignment horizontal="right"/>
    </xf>
    <xf numFmtId="164" fontId="18" fillId="0" borderId="0" xfId="14" applyNumberFormat="1" applyFont="1" applyAlignment="1">
      <alignment horizontal="right"/>
    </xf>
    <xf numFmtId="164" fontId="7" fillId="0" borderId="0" xfId="14" applyNumberFormat="1" applyFont="1" applyAlignment="1">
      <alignment horizontal="right"/>
    </xf>
    <xf numFmtId="0" fontId="7" fillId="0" borderId="0" xfId="14" applyFont="1" applyAlignment="1">
      <alignment horizontal="right"/>
    </xf>
    <xf numFmtId="0" fontId="18" fillId="0" borderId="0" xfId="14" applyFont="1" applyAlignment="1">
      <alignment horizontal="right"/>
    </xf>
    <xf numFmtId="167" fontId="18" fillId="0" borderId="0" xfId="0" applyNumberFormat="1" applyFont="1" applyAlignment="1">
      <alignment horizontal="right"/>
    </xf>
    <xf numFmtId="0" fontId="18" fillId="0" borderId="0" xfId="126" applyFont="1" applyAlignment="1">
      <alignment horizontal="right"/>
    </xf>
    <xf numFmtId="0" fontId="7" fillId="2" borderId="0" xfId="14" applyFont="1" applyFill="1" applyAlignment="1">
      <alignment horizontal="right"/>
    </xf>
    <xf numFmtId="0" fontId="0" fillId="2" borderId="0" xfId="14" applyFont="1" applyFill="1" applyAlignment="1">
      <alignment horizontal="right"/>
    </xf>
    <xf numFmtId="0" fontId="0" fillId="0" borderId="0" xfId="14" applyFont="1" applyAlignment="1">
      <alignment horizontal="right"/>
    </xf>
    <xf numFmtId="3" fontId="7" fillId="0" borderId="0" xfId="7" applyNumberFormat="1" applyFont="1" applyBorder="1" applyAlignment="1"/>
    <xf numFmtId="3" fontId="7" fillId="0" borderId="0" xfId="7" applyNumberFormat="1" applyFont="1" applyBorder="1" applyAlignment="1">
      <alignment horizontal="right"/>
    </xf>
    <xf numFmtId="3" fontId="7" fillId="0" borderId="1" xfId="7" applyNumberFormat="1" applyFont="1" applyBorder="1" applyAlignment="1">
      <alignment horizontal="right"/>
    </xf>
    <xf numFmtId="0" fontId="4" fillId="3" borderId="0" xfId="0" applyFont="1" applyFill="1" applyBorder="1"/>
    <xf numFmtId="0" fontId="22" fillId="0" borderId="0" xfId="4" applyFont="1" applyFill="1" applyBorder="1"/>
    <xf numFmtId="0" fontId="7" fillId="3" borderId="0" xfId="0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right" indent="1"/>
    </xf>
    <xf numFmtId="3" fontId="18" fillId="0" borderId="0" xfId="126" applyNumberFormat="1" applyFont="1" applyAlignment="1">
      <alignment horizontal="right"/>
    </xf>
    <xf numFmtId="164" fontId="6" fillId="0" borderId="0" xfId="0" applyNumberFormat="1" applyFont="1" applyFill="1" applyBorder="1" applyAlignment="1">
      <alignment horizontal="right" indent="1"/>
    </xf>
    <xf numFmtId="0" fontId="10" fillId="0" borderId="0" xfId="4" applyFont="1" applyBorder="1"/>
    <xf numFmtId="0" fontId="1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7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1" fillId="0" borderId="0" xfId="127"/>
    <xf numFmtId="0" fontId="7" fillId="3" borderId="0" xfId="97" applyFont="1" applyFill="1"/>
    <xf numFmtId="0" fontId="1" fillId="3" borderId="0" xfId="0" applyFont="1" applyFill="1" applyBorder="1"/>
    <xf numFmtId="0" fontId="10" fillId="0" borderId="0" xfId="0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vertical="top"/>
    </xf>
    <xf numFmtId="0" fontId="19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0" fontId="9" fillId="0" borderId="0" xfId="4" applyFont="1" applyBorder="1" applyAlignment="1">
      <alignment horizontal="left" wrapText="1"/>
    </xf>
    <xf numFmtId="0" fontId="10" fillId="3" borderId="0" xfId="4" applyFont="1" applyFill="1" applyBorder="1"/>
    <xf numFmtId="0" fontId="7" fillId="0" borderId="0" xfId="4" applyFont="1" applyBorder="1" applyAlignment="1">
      <alignment horizontal="center" vertical="center" wrapText="1"/>
    </xf>
    <xf numFmtId="0" fontId="9" fillId="3" borderId="0" xfId="97" applyFont="1" applyFill="1" applyAlignment="1"/>
    <xf numFmtId="0" fontId="18" fillId="3" borderId="0" xfId="97" applyFont="1" applyFill="1" applyAlignment="1">
      <alignment horizontal="left"/>
    </xf>
    <xf numFmtId="0" fontId="41" fillId="0" borderId="0" xfId="127" applyFont="1"/>
    <xf numFmtId="0" fontId="1" fillId="0" borderId="0" xfId="127"/>
    <xf numFmtId="0" fontId="40" fillId="0" borderId="0" xfId="128"/>
    <xf numFmtId="0" fontId="10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10" fillId="0" borderId="0" xfId="4" applyFont="1" applyBorder="1"/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vertical="top"/>
    </xf>
    <xf numFmtId="0" fontId="7" fillId="0" borderId="0" xfId="4" applyFont="1" applyBorder="1" applyAlignment="1">
      <alignment horizontal="center" vertical="center" wrapText="1"/>
    </xf>
    <xf numFmtId="0" fontId="10" fillId="3" borderId="0" xfId="4" applyFont="1" applyFill="1" applyBorder="1"/>
    <xf numFmtId="3" fontId="7" fillId="0" borderId="0" xfId="4" applyNumberFormat="1" applyFont="1" applyBorder="1" applyAlignment="1">
      <alignment horizontal="center" vertical="center" wrapText="1"/>
    </xf>
    <xf numFmtId="0" fontId="9" fillId="0" borderId="0" xfId="4" applyFont="1" applyBorder="1" applyAlignment="1">
      <alignment horizontal="left" wrapText="1"/>
    </xf>
    <xf numFmtId="0" fontId="7" fillId="0" borderId="3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3" fontId="7" fillId="0" borderId="3" xfId="4" applyNumberFormat="1" applyFont="1" applyBorder="1" applyAlignment="1">
      <alignment horizontal="center" vertical="center" wrapText="1"/>
    </xf>
    <xf numFmtId="3" fontId="7" fillId="0" borderId="1" xfId="4" applyNumberFormat="1" applyFont="1" applyBorder="1" applyAlignment="1">
      <alignment horizontal="center" vertical="center" wrapText="1"/>
    </xf>
    <xf numFmtId="0" fontId="7" fillId="0" borderId="0" xfId="4" applyFont="1" applyFill="1" applyBorder="1"/>
    <xf numFmtId="3" fontId="10" fillId="3" borderId="0" xfId="4" applyNumberFormat="1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center" indent="1"/>
    </xf>
    <xf numFmtId="0" fontId="6" fillId="3" borderId="1" xfId="0" applyFont="1" applyFill="1" applyBorder="1" applyAlignment="1">
      <alignment horizontal="left" vertical="center" indent="1"/>
    </xf>
    <xf numFmtId="0" fontId="2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6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right"/>
    </xf>
    <xf numFmtId="164" fontId="7" fillId="0" borderId="1" xfId="4" applyNumberFormat="1" applyFont="1" applyBorder="1" applyAlignment="1">
      <alignment horizontal="center" vertical="center" wrapText="1"/>
    </xf>
    <xf numFmtId="164" fontId="7" fillId="0" borderId="3" xfId="4" applyNumberFormat="1" applyFont="1" applyBorder="1" applyAlignment="1">
      <alignment horizontal="center" vertical="center" wrapText="1"/>
    </xf>
    <xf numFmtId="164" fontId="7" fillId="0" borderId="0" xfId="4" applyNumberFormat="1" applyFont="1" applyBorder="1" applyAlignment="1">
      <alignment horizontal="center" vertical="center" wrapText="1"/>
    </xf>
    <xf numFmtId="0" fontId="11" fillId="0" borderId="0" xfId="4" applyFont="1" applyFill="1" applyBorder="1" applyAlignment="1"/>
    <xf numFmtId="0" fontId="6" fillId="3" borderId="0" xfId="0" applyFont="1" applyFill="1" applyBorder="1" applyAlignment="1">
      <alignment horizontal="left" vertical="center" indent="1"/>
    </xf>
    <xf numFmtId="0" fontId="2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165" fontId="6" fillId="3" borderId="0" xfId="0" applyNumberFormat="1" applyFont="1" applyFill="1" applyBorder="1" applyAlignment="1">
      <alignment horizontal="center" vertical="center" wrapText="1"/>
    </xf>
    <xf numFmtId="165" fontId="6" fillId="3" borderId="0" xfId="0" applyNumberFormat="1" applyFont="1" applyFill="1" applyBorder="1" applyAlignment="1">
      <alignment horizontal="centerContinuous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3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19" fillId="3" borderId="0" xfId="4" applyFont="1" applyFill="1" applyBorder="1"/>
    <xf numFmtId="0" fontId="10" fillId="3" borderId="0" xfId="4" applyFont="1" applyFill="1" applyBorder="1" applyAlignment="1"/>
    <xf numFmtId="0" fontId="13" fillId="0" borderId="0" xfId="128" applyFont="1" applyBorder="1" applyAlignment="1">
      <alignment wrapText="1"/>
    </xf>
    <xf numFmtId="0" fontId="13" fillId="0" borderId="0" xfId="128" applyFont="1" applyBorder="1" applyAlignment="1">
      <alignment horizontal="left" wrapText="1"/>
    </xf>
  </cellXfs>
  <cellStyles count="225">
    <cellStyle name="% 2" xfId="129"/>
    <cellStyle name="20% - Accent1 2" xfId="18"/>
    <cellStyle name="20% - Accent1 2 2" xfId="19"/>
    <cellStyle name="20% - Accent1 3" xfId="130"/>
    <cellStyle name="20% - Accent2 2" xfId="20"/>
    <cellStyle name="20% - Accent2 2 2" xfId="21"/>
    <cellStyle name="20% - Accent2 3" xfId="131"/>
    <cellStyle name="20% - Accent3 2" xfId="22"/>
    <cellStyle name="20% - Accent3 2 2" xfId="23"/>
    <cellStyle name="20% - Accent3 3" xfId="132"/>
    <cellStyle name="20% - Accent4 2" xfId="24"/>
    <cellStyle name="20% - Accent4 2 2" xfId="25"/>
    <cellStyle name="20% - Accent4 3" xfId="133"/>
    <cellStyle name="20% - Accent5 2" xfId="26"/>
    <cellStyle name="20% - Accent5 2 2" xfId="27"/>
    <cellStyle name="20% - Accent5 3" xfId="134"/>
    <cellStyle name="20% - Accent6 2" xfId="28"/>
    <cellStyle name="20% - Accent6 2 2" xfId="29"/>
    <cellStyle name="20% - Accent6 3" xfId="135"/>
    <cellStyle name="40% - Accent1 2" xfId="30"/>
    <cellStyle name="40% - Accent1 2 2" xfId="31"/>
    <cellStyle name="40% - Accent1 3" xfId="136"/>
    <cellStyle name="40% - Accent2 2" xfId="32"/>
    <cellStyle name="40% - Accent2 2 2" xfId="33"/>
    <cellStyle name="40% - Accent2 3" xfId="137"/>
    <cellStyle name="40% - Accent3 2" xfId="34"/>
    <cellStyle name="40% - Accent3 2 2" xfId="35"/>
    <cellStyle name="40% - Accent3 3" xfId="138"/>
    <cellStyle name="40% - Accent4 2" xfId="36"/>
    <cellStyle name="40% - Accent4 2 2" xfId="37"/>
    <cellStyle name="40% - Accent4 3" xfId="139"/>
    <cellStyle name="40% - Accent5 2" xfId="38"/>
    <cellStyle name="40% - Accent5 2 2" xfId="39"/>
    <cellStyle name="40% - Accent5 3" xfId="140"/>
    <cellStyle name="40% - Accent6 2" xfId="40"/>
    <cellStyle name="40% - Accent6 2 2" xfId="41"/>
    <cellStyle name="40% - Accent6 3" xfId="141"/>
    <cellStyle name="60% - Accent1 2" xfId="42"/>
    <cellStyle name="60% - Accent1 3" xfId="142"/>
    <cellStyle name="60% - Accent2 2" xfId="43"/>
    <cellStyle name="60% - Accent2 3" xfId="143"/>
    <cellStyle name="60% - Accent3 2" xfId="44"/>
    <cellStyle name="60% - Accent3 3" xfId="144"/>
    <cellStyle name="60% - Accent4 2" xfId="45"/>
    <cellStyle name="60% - Accent4 3" xfId="145"/>
    <cellStyle name="60% - Accent5 2" xfId="46"/>
    <cellStyle name="60% - Accent5 3" xfId="146"/>
    <cellStyle name="60% - Accent6 2" xfId="47"/>
    <cellStyle name="60% - Accent6 3" xfId="147"/>
    <cellStyle name="Accent1 2" xfId="48"/>
    <cellStyle name="Accent1 3" xfId="148"/>
    <cellStyle name="Accent2 2" xfId="49"/>
    <cellStyle name="Accent2 3" xfId="149"/>
    <cellStyle name="Accent3 2" xfId="50"/>
    <cellStyle name="Accent3 3" xfId="150"/>
    <cellStyle name="Accent4 2" xfId="51"/>
    <cellStyle name="Accent4 3" xfId="151"/>
    <cellStyle name="Accent5 2" xfId="52"/>
    <cellStyle name="Accent5 3" xfId="152"/>
    <cellStyle name="Accent6 2" xfId="53"/>
    <cellStyle name="Accent6 3" xfId="153"/>
    <cellStyle name="Bad 2" xfId="54"/>
    <cellStyle name="Bad 3" xfId="154"/>
    <cellStyle name="Bulletin Cells" xfId="155"/>
    <cellStyle name="Bulletin Cells 2" xfId="156"/>
    <cellStyle name="Calculation 2" xfId="55"/>
    <cellStyle name="Calculation 3" xfId="157"/>
    <cellStyle name="Calculation 4" xfId="158"/>
    <cellStyle name="cells" xfId="56"/>
    <cellStyle name="Check Cell 2" xfId="57"/>
    <cellStyle name="Check Cell 3" xfId="159"/>
    <cellStyle name="column field" xfId="58"/>
    <cellStyle name="Comma 2" xfId="1"/>
    <cellStyle name="Comma 2 2" xfId="59"/>
    <cellStyle name="Comma 2 3" xfId="160"/>
    <cellStyle name="Comma 2 4" xfId="161"/>
    <cellStyle name="Comma 3" xfId="60"/>
    <cellStyle name="Comma 4" xfId="61"/>
    <cellStyle name="Comma 4 2" xfId="62"/>
    <cellStyle name="Comma 4 3" xfId="162"/>
    <cellStyle name="Comma 4 3 2" xfId="163"/>
    <cellStyle name="Comma 5" xfId="63"/>
    <cellStyle name="Comma 5 2" xfId="64"/>
    <cellStyle name="Comma 6" xfId="65"/>
    <cellStyle name="Comma 6 2" xfId="66"/>
    <cellStyle name="Comma 7" xfId="67"/>
    <cellStyle name="Comma 7 2" xfId="164"/>
    <cellStyle name="Comma 8" xfId="165"/>
    <cellStyle name="Explanatory Text 2" xfId="68"/>
    <cellStyle name="Explanatory Text 3" xfId="166"/>
    <cellStyle name="field names" xfId="69"/>
    <cellStyle name="Good 2" xfId="70"/>
    <cellStyle name="Good 3" xfId="167"/>
    <cellStyle name="Heading" xfId="168"/>
    <cellStyle name="Heading 1 1" xfId="169"/>
    <cellStyle name="Heading 1 2" xfId="71"/>
    <cellStyle name="Heading 1 3" xfId="170"/>
    <cellStyle name="Heading 2 2" xfId="72"/>
    <cellStyle name="Heading 2 3" xfId="171"/>
    <cellStyle name="Heading 3 2" xfId="73"/>
    <cellStyle name="Heading 3 3" xfId="172"/>
    <cellStyle name="Heading 4 2" xfId="74"/>
    <cellStyle name="Heading 4 3" xfId="173"/>
    <cellStyle name="Headings" xfId="75"/>
    <cellStyle name="Hyperlink" xfId="128" builtinId="8"/>
    <cellStyle name="Hyperlink 2" xfId="2"/>
    <cellStyle name="Hyperlink 2 2" xfId="76"/>
    <cellStyle name="Hyperlink 2 3" xfId="174"/>
    <cellStyle name="Hyperlink 3" xfId="77"/>
    <cellStyle name="Hyperlink 3 2" xfId="78"/>
    <cellStyle name="Hyperlink 4" xfId="175"/>
    <cellStyle name="Input 2" xfId="79"/>
    <cellStyle name="Input 3" xfId="176"/>
    <cellStyle name="Input 4" xfId="177"/>
    <cellStyle name="Linked Cell 2" xfId="80"/>
    <cellStyle name="Linked Cell 3" xfId="178"/>
    <cellStyle name="Neutral 2" xfId="81"/>
    <cellStyle name="Neutral 3" xfId="179"/>
    <cellStyle name="Normal" xfId="0" builtinId="0"/>
    <cellStyle name="Normal 10" xfId="180"/>
    <cellStyle name="Normal 10 2" xfId="181"/>
    <cellStyle name="Normal 10 2 2" xfId="182"/>
    <cellStyle name="Normal 10 3" xfId="183"/>
    <cellStyle name="Normal 11" xfId="184"/>
    <cellStyle name="Normal 12" xfId="185"/>
    <cellStyle name="Normal 13" xfId="186"/>
    <cellStyle name="Normal 14" xfId="187"/>
    <cellStyle name="Normal 15" xfId="188"/>
    <cellStyle name="Normal 2" xfId="3"/>
    <cellStyle name="Normal 2 2" xfId="82"/>
    <cellStyle name="Normal 2 2 2" xfId="83"/>
    <cellStyle name="Normal 2 2 2 2" xfId="17"/>
    <cellStyle name="Normal 2 2 2 2 2" xfId="84"/>
    <cellStyle name="Normal 2 2 2 2 2 2" xfId="189"/>
    <cellStyle name="Normal 2 2 2 2 3" xfId="190"/>
    <cellStyle name="Normal 2 2 2 2 3 2" xfId="191"/>
    <cellStyle name="Normal 2 2 2 3" xfId="85"/>
    <cellStyle name="Normal 2 2 2 4" xfId="192"/>
    <cellStyle name="Normal 2 2 3" xfId="86"/>
    <cellStyle name="Normal 2 2 4" xfId="87"/>
    <cellStyle name="Normal 2 3" xfId="88"/>
    <cellStyle name="Normal 2 3 2" xfId="193"/>
    <cellStyle name="Normal 2 4" xfId="194"/>
    <cellStyle name="Normal 3" xfId="4"/>
    <cellStyle name="Normal 3 2" xfId="89"/>
    <cellStyle name="Normal 3 3" xfId="90"/>
    <cellStyle name="Normal 3 3 2" xfId="91"/>
    <cellStyle name="Normal 3 4" xfId="92"/>
    <cellStyle name="Normal 3 4 2" xfId="93"/>
    <cellStyle name="Normal 3 5" xfId="94"/>
    <cellStyle name="Normal 3 6" xfId="195"/>
    <cellStyle name="Normal 3 7" xfId="196"/>
    <cellStyle name="Normal 3 8" xfId="197"/>
    <cellStyle name="Normal 4" xfId="5"/>
    <cellStyle name="Normal 4 2" xfId="95"/>
    <cellStyle name="Normal 4 2 2" xfId="96"/>
    <cellStyle name="Normal 4 2 2 2" xfId="198"/>
    <cellStyle name="Normal 4 3" xfId="15"/>
    <cellStyle name="Normal 4 3 2" xfId="199"/>
    <cellStyle name="Normal 4 4" xfId="200"/>
    <cellStyle name="Normal 5" xfId="6"/>
    <cellStyle name="Normal 5 2" xfId="97"/>
    <cellStyle name="Normal 6" xfId="16"/>
    <cellStyle name="Normal 6 2" xfId="98"/>
    <cellStyle name="Normal 6 3" xfId="201"/>
    <cellStyle name="Normal 7" xfId="99"/>
    <cellStyle name="Normal 8" xfId="100"/>
    <cellStyle name="Normal 8 2" xfId="202"/>
    <cellStyle name="Normal 9" xfId="127"/>
    <cellStyle name="Normal_1.3" xfId="14"/>
    <cellStyle name="Normal_A1.3" xfId="126"/>
    <cellStyle name="Normal_P2 2" xfId="7"/>
    <cellStyle name="Normal10" xfId="8"/>
    <cellStyle name="Normal10 2" xfId="101"/>
    <cellStyle name="Normal10 3" xfId="102"/>
    <cellStyle name="Note 2" xfId="103"/>
    <cellStyle name="Note 2 2" xfId="104"/>
    <cellStyle name="Note 3" xfId="203"/>
    <cellStyle name="Note 4" xfId="204"/>
    <cellStyle name="Output 2" xfId="105"/>
    <cellStyle name="Output 3" xfId="205"/>
    <cellStyle name="Percent 2" xfId="9"/>
    <cellStyle name="Percent 2 2" xfId="106"/>
    <cellStyle name="Percent 2 3" xfId="206"/>
    <cellStyle name="Percent 2 3 2" xfId="207"/>
    <cellStyle name="Percent 3" xfId="10"/>
    <cellStyle name="Percent 3 2" xfId="107"/>
    <cellStyle name="Percent 3 2 2" xfId="108"/>
    <cellStyle name="Percent 3 3" xfId="109"/>
    <cellStyle name="Percent 4" xfId="11"/>
    <cellStyle name="Percent 4 2" xfId="208"/>
    <cellStyle name="Percent 5" xfId="110"/>
    <cellStyle name="Percent 5 2" xfId="111"/>
    <cellStyle name="Percent 5 3" xfId="209"/>
    <cellStyle name="Percent 6" xfId="112"/>
    <cellStyle name="Percent 7" xfId="210"/>
    <cellStyle name="Percent 7 2" xfId="211"/>
    <cellStyle name="rowfield" xfId="113"/>
    <cellStyle name="Style1" xfId="114"/>
    <cellStyle name="Style2" xfId="115"/>
    <cellStyle name="Style3" xfId="116"/>
    <cellStyle name="Style4" xfId="117"/>
    <cellStyle name="Style5" xfId="118"/>
    <cellStyle name="Style6" xfId="119"/>
    <cellStyle name="Style6 2" xfId="212"/>
    <cellStyle name="Style7" xfId="120"/>
    <cellStyle name="Style7 2" xfId="213"/>
    <cellStyle name="Table Cells" xfId="214"/>
    <cellStyle name="Table Cells 2" xfId="215"/>
    <cellStyle name="Table Column Headings" xfId="216"/>
    <cellStyle name="Table Number" xfId="217"/>
    <cellStyle name="Table Number 2" xfId="218"/>
    <cellStyle name="Table Row Headings" xfId="219"/>
    <cellStyle name="Table Row Headings 2" xfId="220"/>
    <cellStyle name="Table Title" xfId="221"/>
    <cellStyle name="Title 2" xfId="121"/>
    <cellStyle name="Title 3" xfId="222"/>
    <cellStyle name="Total 2" xfId="122"/>
    <cellStyle name="Total 3" xfId="223"/>
    <cellStyle name="Warning Text 2" xfId="123"/>
    <cellStyle name="Warning Text 3" xfId="224"/>
    <cellStyle name="whole number" xfId="12"/>
    <cellStyle name="whole number 2" xfId="13"/>
    <cellStyle name="whole number 2 2" xfId="124"/>
    <cellStyle name="whole number 3" xfId="12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nrscotland.gov.uk/DATAPROD/PROJECTN/2004_based/Sub-national%20projections/Publish/Booklet/BIRTHS%20chart%20%25%20chang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showGridLines="0" tabSelected="1" zoomScaleNormal="100" workbookViewId="0">
      <selection sqref="A1:L1"/>
    </sheetView>
  </sheetViews>
  <sheetFormatPr defaultRowHeight="12.75"/>
  <cols>
    <col min="1" max="1" width="10.42578125" style="142" customWidth="1"/>
    <col min="2" max="16384" width="9.140625" style="142"/>
  </cols>
  <sheetData>
    <row r="1" spans="1:15" ht="18" customHeight="1">
      <c r="A1" s="154" t="s">
        <v>154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5" ht="15" customHeight="1">
      <c r="A2" s="143"/>
      <c r="B2" s="143"/>
    </row>
    <row r="3" spans="1:15">
      <c r="A3" s="155" t="s">
        <v>147</v>
      </c>
      <c r="B3" s="155"/>
    </row>
    <row r="5" spans="1:15">
      <c r="A5" s="157" t="s">
        <v>148</v>
      </c>
      <c r="B5" s="157"/>
      <c r="C5" s="158" t="s">
        <v>155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</row>
    <row r="6" spans="1:15">
      <c r="A6" s="157" t="s">
        <v>149</v>
      </c>
      <c r="B6" s="157"/>
      <c r="C6" s="158" t="s">
        <v>156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</row>
    <row r="7" spans="1:15">
      <c r="A7" s="157" t="s">
        <v>150</v>
      </c>
      <c r="B7" s="157"/>
      <c r="C7" s="158" t="s">
        <v>151</v>
      </c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</row>
    <row r="9" spans="1:15">
      <c r="A9" s="156" t="s">
        <v>152</v>
      </c>
      <c r="B9" s="156"/>
      <c r="C9" s="156"/>
    </row>
  </sheetData>
  <mergeCells count="9">
    <mergeCell ref="A1:L1"/>
    <mergeCell ref="A3:B3"/>
    <mergeCell ref="A9:C9"/>
    <mergeCell ref="A5:B5"/>
    <mergeCell ref="A6:B6"/>
    <mergeCell ref="C6:O6"/>
    <mergeCell ref="A7:B7"/>
    <mergeCell ref="C7:O7"/>
    <mergeCell ref="C5:O5"/>
  </mergeCells>
  <hyperlinks>
    <hyperlink ref="C5" location="'Appendix 1,Table 1'!A1" display="Population and vital events, Scotland, 1855 to 2016"/>
    <hyperlink ref="C6" location="'Appendix 1,Table 2'!A1" display="Estimated population, births, stillbirths, deaths, marriages and civil partnerships, numbers and rates, by council area, Scotland, 2016"/>
    <hyperlink ref="C7" location="'Appendix 1,Table 3'!A1" display="International populations and vital statistics rates, selected countries, latest available figures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zoomScaleNormal="100" zoomScaleSheetLayoutView="100" workbookViewId="0">
      <selection sqref="A1:L1"/>
    </sheetView>
  </sheetViews>
  <sheetFormatPr defaultColWidth="9.140625" defaultRowHeight="12.75"/>
  <cols>
    <col min="1" max="1" width="10.140625" style="56" customWidth="1"/>
    <col min="2" max="2" width="10.140625" style="59" customWidth="1"/>
    <col min="3" max="3" width="9.42578125" style="4" customWidth="1"/>
    <col min="4" max="4" width="8" style="6" customWidth="1"/>
    <col min="5" max="5" width="1.7109375" style="6" customWidth="1"/>
    <col min="6" max="6" width="6.85546875" style="4" customWidth="1"/>
    <col min="7" max="7" width="6.7109375" style="13" customWidth="1"/>
    <col min="8" max="8" width="1.7109375" style="13" customWidth="1"/>
    <col min="9" max="9" width="7.7109375" style="6" customWidth="1"/>
    <col min="10" max="10" width="6.7109375" style="13" customWidth="1"/>
    <col min="11" max="11" width="1.7109375" style="13" customWidth="1"/>
    <col min="12" max="12" width="8.85546875" style="4" bestFit="1" customWidth="1"/>
    <col min="13" max="13" width="6.7109375" style="13" customWidth="1"/>
    <col min="14" max="14" width="1.7109375" style="13" customWidth="1"/>
    <col min="15" max="15" width="9.7109375" style="4" customWidth="1"/>
    <col min="16" max="16" width="1.7109375" style="4" customWidth="1"/>
    <col min="17" max="17" width="6.7109375" style="4" customWidth="1"/>
    <col min="18" max="18" width="7.7109375" style="4" customWidth="1"/>
    <col min="19" max="16384" width="9.140625" style="4"/>
  </cols>
  <sheetData>
    <row r="1" spans="1:19" s="1" customFormat="1" ht="18" customHeight="1">
      <c r="A1" s="173" t="s">
        <v>158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51"/>
      <c r="N1" s="151"/>
      <c r="O1" s="218" t="s">
        <v>157</v>
      </c>
      <c r="P1" s="218"/>
      <c r="Q1" s="218"/>
      <c r="R1" s="151"/>
      <c r="S1" s="5"/>
    </row>
    <row r="2" spans="1:19" s="1" customFormat="1" ht="15" customHeight="1">
      <c r="A2" s="95"/>
      <c r="B2" s="96"/>
      <c r="D2" s="97"/>
      <c r="E2" s="97"/>
      <c r="G2" s="98"/>
      <c r="H2" s="98"/>
      <c r="I2" s="97"/>
      <c r="J2" s="98"/>
      <c r="K2" s="98"/>
      <c r="M2" s="98"/>
      <c r="N2" s="98"/>
    </row>
    <row r="3" spans="1:19">
      <c r="A3" s="165" t="s">
        <v>3</v>
      </c>
      <c r="B3" s="162" t="s">
        <v>91</v>
      </c>
      <c r="C3" s="165" t="s">
        <v>97</v>
      </c>
      <c r="D3" s="165"/>
      <c r="E3" s="99"/>
      <c r="F3" s="165" t="s">
        <v>143</v>
      </c>
      <c r="G3" s="165"/>
      <c r="H3" s="99"/>
      <c r="I3" s="165" t="s">
        <v>32</v>
      </c>
      <c r="J3" s="165"/>
      <c r="K3" s="100"/>
      <c r="L3" s="165" t="s">
        <v>4</v>
      </c>
      <c r="M3" s="165"/>
      <c r="N3" s="100"/>
      <c r="O3" s="165" t="s">
        <v>135</v>
      </c>
      <c r="P3" s="99"/>
      <c r="Q3" s="188" t="s">
        <v>134</v>
      </c>
      <c r="R3" s="188"/>
    </row>
    <row r="4" spans="1:19">
      <c r="A4" s="184"/>
      <c r="B4" s="185"/>
      <c r="C4" s="184"/>
      <c r="D4" s="184"/>
      <c r="E4" s="186"/>
      <c r="F4" s="184"/>
      <c r="G4" s="184"/>
      <c r="H4" s="186"/>
      <c r="I4" s="184"/>
      <c r="J4" s="184"/>
      <c r="K4" s="187"/>
      <c r="L4" s="184"/>
      <c r="M4" s="184"/>
      <c r="N4" s="187"/>
      <c r="O4" s="184"/>
      <c r="P4" s="186"/>
      <c r="Q4" s="194"/>
      <c r="R4" s="194"/>
    </row>
    <row r="5" spans="1:19">
      <c r="A5" s="184"/>
      <c r="B5" s="185"/>
      <c r="C5" s="166"/>
      <c r="D5" s="166"/>
      <c r="E5" s="186"/>
      <c r="F5" s="166"/>
      <c r="G5" s="166"/>
      <c r="H5" s="186"/>
      <c r="I5" s="166"/>
      <c r="J5" s="166"/>
      <c r="K5" s="187"/>
      <c r="L5" s="166"/>
      <c r="M5" s="166"/>
      <c r="N5" s="187"/>
      <c r="O5" s="184"/>
      <c r="P5" s="186"/>
      <c r="Q5" s="189"/>
      <c r="R5" s="189"/>
    </row>
    <row r="6" spans="1:19">
      <c r="A6" s="184"/>
      <c r="B6" s="185"/>
      <c r="C6" s="165" t="s">
        <v>34</v>
      </c>
      <c r="D6" s="165" t="s">
        <v>98</v>
      </c>
      <c r="E6" s="186"/>
      <c r="F6" s="165" t="s">
        <v>34</v>
      </c>
      <c r="G6" s="191" t="s">
        <v>99</v>
      </c>
      <c r="H6" s="186"/>
      <c r="I6" s="165" t="s">
        <v>34</v>
      </c>
      <c r="J6" s="191" t="s">
        <v>133</v>
      </c>
      <c r="K6" s="187"/>
      <c r="L6" s="165" t="s">
        <v>34</v>
      </c>
      <c r="M6" s="165" t="s">
        <v>98</v>
      </c>
      <c r="N6" s="187"/>
      <c r="O6" s="184"/>
      <c r="P6" s="186"/>
      <c r="Q6" s="193" t="s">
        <v>35</v>
      </c>
      <c r="R6" s="193" t="s">
        <v>36</v>
      </c>
    </row>
    <row r="7" spans="1:19">
      <c r="A7" s="166"/>
      <c r="B7" s="163"/>
      <c r="C7" s="166"/>
      <c r="D7" s="166"/>
      <c r="E7" s="101"/>
      <c r="F7" s="166"/>
      <c r="G7" s="190"/>
      <c r="H7" s="102"/>
      <c r="I7" s="166"/>
      <c r="J7" s="190"/>
      <c r="K7" s="102"/>
      <c r="L7" s="166"/>
      <c r="M7" s="166"/>
      <c r="N7" s="101"/>
      <c r="O7" s="166"/>
      <c r="P7" s="103"/>
      <c r="Q7" s="192"/>
      <c r="R7" s="192"/>
    </row>
    <row r="8" spans="1:19" ht="14.25" customHeight="1">
      <c r="A8" s="75" t="s">
        <v>37</v>
      </c>
      <c r="B8" s="76">
        <v>3018.4</v>
      </c>
      <c r="C8" s="77">
        <v>102462</v>
      </c>
      <c r="D8" s="76">
        <v>34.1</v>
      </c>
      <c r="E8" s="76"/>
      <c r="F8" s="75" t="s">
        <v>75</v>
      </c>
      <c r="G8" s="78" t="s">
        <v>75</v>
      </c>
      <c r="H8" s="78"/>
      <c r="I8" s="77">
        <v>12250</v>
      </c>
      <c r="J8" s="79">
        <v>119.6</v>
      </c>
      <c r="K8" s="79"/>
      <c r="L8" s="77">
        <v>62644</v>
      </c>
      <c r="M8" s="79">
        <v>20.8</v>
      </c>
      <c r="N8" s="79"/>
      <c r="O8" s="77">
        <v>20645</v>
      </c>
      <c r="P8" s="77"/>
      <c r="Q8" s="80" t="s">
        <v>75</v>
      </c>
      <c r="R8" s="80" t="s">
        <v>75</v>
      </c>
    </row>
    <row r="9" spans="1:19">
      <c r="A9" s="75" t="s">
        <v>38</v>
      </c>
      <c r="B9" s="76">
        <v>3127.1</v>
      </c>
      <c r="C9" s="77">
        <v>109764</v>
      </c>
      <c r="D9" s="76">
        <v>35.095999999999997</v>
      </c>
      <c r="E9" s="76"/>
      <c r="F9" s="75" t="s">
        <v>75</v>
      </c>
      <c r="G9" s="78" t="s">
        <v>75</v>
      </c>
      <c r="H9" s="78"/>
      <c r="I9" s="77">
        <v>13166</v>
      </c>
      <c r="J9" s="79">
        <v>119.9</v>
      </c>
      <c r="K9" s="79"/>
      <c r="L9" s="77">
        <v>69265</v>
      </c>
      <c r="M9" s="79">
        <v>22.138999999999999</v>
      </c>
      <c r="N9" s="79"/>
      <c r="O9" s="77">
        <v>22013</v>
      </c>
      <c r="P9" s="77"/>
      <c r="Q9" s="80" t="s">
        <v>75</v>
      </c>
      <c r="R9" s="80" t="s">
        <v>75</v>
      </c>
    </row>
    <row r="10" spans="1:19">
      <c r="A10" s="75" t="s">
        <v>39</v>
      </c>
      <c r="B10" s="76">
        <v>3275.6</v>
      </c>
      <c r="C10" s="77">
        <v>114394</v>
      </c>
      <c r="D10" s="76">
        <v>34.911000000000001</v>
      </c>
      <c r="E10" s="76"/>
      <c r="F10" s="75" t="s">
        <v>75</v>
      </c>
      <c r="G10" s="78" t="s">
        <v>75</v>
      </c>
      <c r="H10" s="78"/>
      <c r="I10" s="77">
        <v>13971</v>
      </c>
      <c r="J10" s="79">
        <v>122.1</v>
      </c>
      <c r="K10" s="79"/>
      <c r="L10" s="77">
        <v>71974</v>
      </c>
      <c r="M10" s="79">
        <v>21.969000000000001</v>
      </c>
      <c r="N10" s="79"/>
      <c r="O10" s="77">
        <v>22832</v>
      </c>
      <c r="P10" s="77"/>
      <c r="Q10" s="80" t="s">
        <v>75</v>
      </c>
      <c r="R10" s="80" t="s">
        <v>75</v>
      </c>
    </row>
    <row r="11" spans="1:19">
      <c r="A11" s="75" t="s">
        <v>40</v>
      </c>
      <c r="B11" s="76">
        <v>3441.4</v>
      </c>
      <c r="C11" s="77">
        <v>120376</v>
      </c>
      <c r="D11" s="76">
        <v>34.973999999999997</v>
      </c>
      <c r="E11" s="76"/>
      <c r="F11" s="75" t="s">
        <v>75</v>
      </c>
      <c r="G11" s="78" t="s">
        <v>75</v>
      </c>
      <c r="H11" s="78"/>
      <c r="I11" s="77">
        <v>15314</v>
      </c>
      <c r="J11" s="79">
        <v>127.2</v>
      </c>
      <c r="K11" s="79"/>
      <c r="L11" s="77">
        <v>77988</v>
      </c>
      <c r="M11" s="79">
        <v>22.655000000000001</v>
      </c>
      <c r="N11" s="79"/>
      <c r="O11" s="77">
        <v>25754</v>
      </c>
      <c r="P11" s="77"/>
      <c r="Q11" s="80" t="s">
        <v>75</v>
      </c>
      <c r="R11" s="80" t="s">
        <v>75</v>
      </c>
    </row>
    <row r="12" spans="1:19">
      <c r="A12" s="75" t="s">
        <v>41</v>
      </c>
      <c r="B12" s="76">
        <v>3628.7</v>
      </c>
      <c r="C12" s="77">
        <v>126086</v>
      </c>
      <c r="D12" s="76">
        <v>34.758000000000003</v>
      </c>
      <c r="E12" s="76"/>
      <c r="F12" s="75" t="s">
        <v>75</v>
      </c>
      <c r="G12" s="78" t="s">
        <v>75</v>
      </c>
      <c r="H12" s="78"/>
      <c r="I12" s="77">
        <v>14921</v>
      </c>
      <c r="J12" s="79">
        <v>118.3</v>
      </c>
      <c r="K12" s="79"/>
      <c r="L12" s="77">
        <v>74801</v>
      </c>
      <c r="M12" s="79">
        <v>20.617000000000001</v>
      </c>
      <c r="N12" s="79"/>
      <c r="O12" s="77">
        <v>24956</v>
      </c>
      <c r="P12" s="77"/>
      <c r="Q12" s="80" t="s">
        <v>75</v>
      </c>
      <c r="R12" s="80" t="s">
        <v>75</v>
      </c>
    </row>
    <row r="13" spans="1:19">
      <c r="A13" s="75" t="s">
        <v>42</v>
      </c>
      <c r="B13" s="76">
        <v>3799.2</v>
      </c>
      <c r="C13" s="77">
        <v>126409</v>
      </c>
      <c r="D13" s="76">
        <v>33.274999999999999</v>
      </c>
      <c r="E13" s="76"/>
      <c r="F13" s="75" t="s">
        <v>75</v>
      </c>
      <c r="G13" s="78" t="s">
        <v>75</v>
      </c>
      <c r="H13" s="78"/>
      <c r="I13" s="77">
        <v>14864</v>
      </c>
      <c r="J13" s="79">
        <v>117.6</v>
      </c>
      <c r="K13" s="79"/>
      <c r="L13" s="77">
        <v>74396</v>
      </c>
      <c r="M13" s="79">
        <v>19.582000000000001</v>
      </c>
      <c r="N13" s="79"/>
      <c r="O13" s="77">
        <v>26176</v>
      </c>
      <c r="P13" s="77"/>
      <c r="Q13" s="80" t="s">
        <v>75</v>
      </c>
      <c r="R13" s="80" t="s">
        <v>75</v>
      </c>
    </row>
    <row r="14" spans="1:19">
      <c r="A14" s="75" t="s">
        <v>43</v>
      </c>
      <c r="B14" s="76">
        <v>3943.9</v>
      </c>
      <c r="C14" s="77">
        <v>123977</v>
      </c>
      <c r="D14" s="76">
        <v>31.443999999999999</v>
      </c>
      <c r="E14" s="76"/>
      <c r="F14" s="75" t="s">
        <v>75</v>
      </c>
      <c r="G14" s="78" t="s">
        <v>75</v>
      </c>
      <c r="H14" s="78"/>
      <c r="I14" s="77">
        <v>14943</v>
      </c>
      <c r="J14" s="79">
        <v>120.5</v>
      </c>
      <c r="K14" s="79"/>
      <c r="L14" s="77">
        <v>74320</v>
      </c>
      <c r="M14" s="79">
        <v>18.843</v>
      </c>
      <c r="N14" s="79"/>
      <c r="O14" s="77">
        <v>25702</v>
      </c>
      <c r="P14" s="77"/>
      <c r="Q14" s="80" t="s">
        <v>75</v>
      </c>
      <c r="R14" s="80" t="s">
        <v>75</v>
      </c>
    </row>
    <row r="15" spans="1:19">
      <c r="A15" s="75" t="s">
        <v>44</v>
      </c>
      <c r="B15" s="76">
        <v>4122.5</v>
      </c>
      <c r="C15" s="77">
        <v>125800</v>
      </c>
      <c r="D15" s="76">
        <v>30.521999999999998</v>
      </c>
      <c r="E15" s="76"/>
      <c r="F15" s="75" t="s">
        <v>75</v>
      </c>
      <c r="G15" s="78" t="s">
        <v>75</v>
      </c>
      <c r="H15" s="78"/>
      <c r="I15" s="77">
        <v>15895</v>
      </c>
      <c r="J15" s="79">
        <v>126.4</v>
      </c>
      <c r="K15" s="79"/>
      <c r="L15" s="77">
        <v>78350</v>
      </c>
      <c r="M15" s="79">
        <v>19.013999999999999</v>
      </c>
      <c r="N15" s="79"/>
      <c r="O15" s="77">
        <v>27962</v>
      </c>
      <c r="P15" s="77"/>
      <c r="Q15" s="80" t="s">
        <v>75</v>
      </c>
      <c r="R15" s="80" t="s">
        <v>75</v>
      </c>
    </row>
    <row r="16" spans="1:19">
      <c r="A16" s="75" t="s">
        <v>45</v>
      </c>
      <c r="B16" s="76">
        <v>4345.1000000000004</v>
      </c>
      <c r="C16" s="77">
        <v>130209</v>
      </c>
      <c r="D16" s="81">
        <v>29.97</v>
      </c>
      <c r="E16" s="81"/>
      <c r="F16" s="75" t="s">
        <v>75</v>
      </c>
      <c r="G16" s="78" t="s">
        <v>75</v>
      </c>
      <c r="H16" s="78"/>
      <c r="I16" s="77">
        <v>16857</v>
      </c>
      <c r="J16" s="79">
        <v>129.5</v>
      </c>
      <c r="K16" s="79"/>
      <c r="L16" s="77">
        <v>78021</v>
      </c>
      <c r="M16" s="79">
        <v>17.949000000000002</v>
      </c>
      <c r="N16" s="79"/>
      <c r="O16" s="77">
        <v>31771</v>
      </c>
      <c r="P16" s="77"/>
      <c r="Q16" s="80" t="s">
        <v>75</v>
      </c>
      <c r="R16" s="80" t="s">
        <v>75</v>
      </c>
    </row>
    <row r="17" spans="1:18">
      <c r="A17" s="75" t="s">
        <v>46</v>
      </c>
      <c r="B17" s="76">
        <v>4535.7</v>
      </c>
      <c r="C17" s="77">
        <v>132399</v>
      </c>
      <c r="D17" s="81">
        <v>29.193000000000001</v>
      </c>
      <c r="E17" s="81"/>
      <c r="F17" s="75" t="s">
        <v>75</v>
      </c>
      <c r="G17" s="78" t="s">
        <v>75</v>
      </c>
      <c r="H17" s="78"/>
      <c r="I17" s="77">
        <v>15881</v>
      </c>
      <c r="J17" s="79">
        <v>119.9</v>
      </c>
      <c r="K17" s="79"/>
      <c r="L17" s="77">
        <v>77313</v>
      </c>
      <c r="M17" s="79">
        <v>17.05</v>
      </c>
      <c r="N17" s="79"/>
      <c r="O17" s="77">
        <v>31838</v>
      </c>
      <c r="P17" s="77"/>
      <c r="Q17" s="80" t="s">
        <v>75</v>
      </c>
      <c r="R17" s="80" t="s">
        <v>75</v>
      </c>
    </row>
    <row r="18" spans="1:18">
      <c r="A18" s="75" t="s">
        <v>47</v>
      </c>
      <c r="B18" s="76">
        <v>4679.8999999999996</v>
      </c>
      <c r="C18" s="77">
        <v>128987</v>
      </c>
      <c r="D18" s="81">
        <v>27.565999999999999</v>
      </c>
      <c r="E18" s="81"/>
      <c r="F18" s="75" t="s">
        <v>75</v>
      </c>
      <c r="G18" s="78" t="s">
        <v>75</v>
      </c>
      <c r="H18" s="78"/>
      <c r="I18" s="77">
        <v>14501</v>
      </c>
      <c r="J18" s="79">
        <v>112.4</v>
      </c>
      <c r="K18" s="79"/>
      <c r="L18" s="77">
        <v>75534</v>
      </c>
      <c r="M18" s="79">
        <v>16.143999999999998</v>
      </c>
      <c r="N18" s="79"/>
      <c r="O18" s="77">
        <v>31811</v>
      </c>
      <c r="P18" s="77"/>
      <c r="Q18" s="80" t="s">
        <v>75</v>
      </c>
      <c r="R18" s="80" t="s">
        <v>75</v>
      </c>
    </row>
    <row r="19" spans="1:18">
      <c r="A19" s="75" t="s">
        <v>48</v>
      </c>
      <c r="B19" s="76">
        <v>4748.3</v>
      </c>
      <c r="C19" s="77">
        <v>120654</v>
      </c>
      <c r="D19" s="81">
        <v>25.41</v>
      </c>
      <c r="E19" s="81"/>
      <c r="F19" s="75" t="s">
        <v>75</v>
      </c>
      <c r="G19" s="78" t="s">
        <v>75</v>
      </c>
      <c r="H19" s="78"/>
      <c r="I19" s="77">
        <v>13604</v>
      </c>
      <c r="J19" s="79">
        <v>112.8</v>
      </c>
      <c r="K19" s="79"/>
      <c r="L19" s="77">
        <v>74466</v>
      </c>
      <c r="M19" s="79">
        <v>15.683</v>
      </c>
      <c r="N19" s="79"/>
      <c r="O19" s="77">
        <v>33857</v>
      </c>
      <c r="P19" s="77"/>
      <c r="Q19" s="80" t="s">
        <v>75</v>
      </c>
      <c r="R19" s="80" t="s">
        <v>75</v>
      </c>
    </row>
    <row r="20" spans="1:18">
      <c r="A20" s="75" t="s">
        <v>49</v>
      </c>
      <c r="B20" s="76">
        <v>4823.8</v>
      </c>
      <c r="C20" s="77">
        <v>109750</v>
      </c>
      <c r="D20" s="76">
        <v>22.751999999999999</v>
      </c>
      <c r="E20" s="76"/>
      <c r="F20" s="75" t="s">
        <v>75</v>
      </c>
      <c r="G20" s="78" t="s">
        <v>75</v>
      </c>
      <c r="H20" s="78"/>
      <c r="I20" s="77">
        <v>10869</v>
      </c>
      <c r="J20" s="79">
        <v>99</v>
      </c>
      <c r="K20" s="79"/>
      <c r="L20" s="77">
        <v>72365</v>
      </c>
      <c r="M20" s="79">
        <v>15.002000000000001</v>
      </c>
      <c r="N20" s="79"/>
      <c r="O20" s="77">
        <v>37437</v>
      </c>
      <c r="P20" s="77"/>
      <c r="Q20" s="80" t="s">
        <v>75</v>
      </c>
      <c r="R20" s="80" t="s">
        <v>75</v>
      </c>
    </row>
    <row r="21" spans="1:18">
      <c r="A21" s="75" t="s">
        <v>50</v>
      </c>
      <c r="B21" s="76">
        <v>4879.6000000000004</v>
      </c>
      <c r="C21" s="77">
        <v>112245</v>
      </c>
      <c r="D21" s="76">
        <v>23.001000000000001</v>
      </c>
      <c r="E21" s="76"/>
      <c r="F21" s="75" t="s">
        <v>75</v>
      </c>
      <c r="G21" s="78" t="s">
        <v>75</v>
      </c>
      <c r="H21" s="78"/>
      <c r="I21" s="77">
        <v>10299</v>
      </c>
      <c r="J21" s="79">
        <v>91.8</v>
      </c>
      <c r="K21" s="79"/>
      <c r="L21" s="77">
        <v>67652</v>
      </c>
      <c r="M21" s="79">
        <v>13.864000000000001</v>
      </c>
      <c r="N21" s="79"/>
      <c r="O21" s="77">
        <v>34720</v>
      </c>
      <c r="P21" s="77"/>
      <c r="Q21" s="80" t="s">
        <v>75</v>
      </c>
      <c r="R21" s="80" t="s">
        <v>75</v>
      </c>
    </row>
    <row r="22" spans="1:18">
      <c r="A22" s="75" t="s">
        <v>51</v>
      </c>
      <c r="B22" s="76">
        <v>4845.1000000000004</v>
      </c>
      <c r="C22" s="77">
        <v>96674</v>
      </c>
      <c r="D22" s="81">
        <v>19.951000000000001</v>
      </c>
      <c r="E22" s="81"/>
      <c r="F22" s="75" t="s">
        <v>75</v>
      </c>
      <c r="G22" s="78" t="s">
        <v>75</v>
      </c>
      <c r="H22" s="78"/>
      <c r="I22" s="77">
        <v>8260</v>
      </c>
      <c r="J22" s="79">
        <v>85.4</v>
      </c>
      <c r="K22" s="79"/>
      <c r="L22" s="77">
        <v>66017</v>
      </c>
      <c r="M22" s="79">
        <v>13.625999999999999</v>
      </c>
      <c r="N22" s="79"/>
      <c r="O22" s="77">
        <v>32605</v>
      </c>
      <c r="P22" s="77"/>
      <c r="Q22" s="80" t="s">
        <v>75</v>
      </c>
      <c r="R22" s="80" t="s">
        <v>75</v>
      </c>
    </row>
    <row r="23" spans="1:18">
      <c r="A23" s="75" t="s">
        <v>52</v>
      </c>
      <c r="B23" s="76">
        <v>4905.1000000000004</v>
      </c>
      <c r="C23" s="77">
        <v>89306</v>
      </c>
      <c r="D23" s="76">
        <v>18.207000000000001</v>
      </c>
      <c r="E23" s="76"/>
      <c r="F23" s="75" t="s">
        <v>75</v>
      </c>
      <c r="G23" s="78" t="s">
        <v>75</v>
      </c>
      <c r="H23" s="78"/>
      <c r="I23" s="77">
        <v>7212</v>
      </c>
      <c r="J23" s="79">
        <v>80.8</v>
      </c>
      <c r="K23" s="79"/>
      <c r="L23" s="77">
        <v>64839</v>
      </c>
      <c r="M23" s="79">
        <v>13.218999999999999</v>
      </c>
      <c r="N23" s="79"/>
      <c r="O23" s="77">
        <v>34986</v>
      </c>
      <c r="P23" s="77"/>
      <c r="Q23" s="80" t="s">
        <v>75</v>
      </c>
      <c r="R23" s="80" t="s">
        <v>75</v>
      </c>
    </row>
    <row r="24" spans="1:18">
      <c r="A24" s="75" t="s">
        <v>53</v>
      </c>
      <c r="B24" s="76">
        <v>4956.8</v>
      </c>
      <c r="C24" s="77">
        <v>87734</v>
      </c>
      <c r="D24" s="76">
        <v>17.556999999999999</v>
      </c>
      <c r="E24" s="76"/>
      <c r="F24" s="75" t="s">
        <v>75</v>
      </c>
      <c r="G24" s="78" t="s">
        <v>75</v>
      </c>
      <c r="H24" s="78"/>
      <c r="I24" s="77">
        <v>6650</v>
      </c>
      <c r="J24" s="79">
        <v>75.8</v>
      </c>
      <c r="K24" s="79"/>
      <c r="L24" s="77">
        <v>67166</v>
      </c>
      <c r="M24" s="79">
        <v>13.516999999999999</v>
      </c>
      <c r="N24" s="79"/>
      <c r="O24" s="77">
        <v>42941</v>
      </c>
      <c r="P24" s="77"/>
      <c r="Q24" s="80" t="s">
        <v>75</v>
      </c>
      <c r="R24" s="80" t="s">
        <v>75</v>
      </c>
    </row>
    <row r="25" spans="1:18">
      <c r="A25" s="75" t="s">
        <v>54</v>
      </c>
      <c r="B25" s="76">
        <v>4711.8999999999996</v>
      </c>
      <c r="C25" s="77">
        <v>91593</v>
      </c>
      <c r="D25" s="76">
        <v>19.399999999999999</v>
      </c>
      <c r="E25" s="76"/>
      <c r="F25" s="77">
        <v>3393</v>
      </c>
      <c r="G25" s="79">
        <v>35.700000000000003</v>
      </c>
      <c r="H25" s="79"/>
      <c r="I25" s="77">
        <v>6202</v>
      </c>
      <c r="J25" s="79">
        <v>67.7</v>
      </c>
      <c r="K25" s="79"/>
      <c r="L25" s="77">
        <v>66302</v>
      </c>
      <c r="M25" s="79">
        <v>13.772</v>
      </c>
      <c r="N25" s="79"/>
      <c r="O25" s="77">
        <v>43772</v>
      </c>
      <c r="P25" s="77"/>
      <c r="Q25" s="80" t="s">
        <v>75</v>
      </c>
      <c r="R25" s="80" t="s">
        <v>75</v>
      </c>
    </row>
    <row r="26" spans="1:18">
      <c r="A26" s="75" t="s">
        <v>55</v>
      </c>
      <c r="B26" s="76">
        <v>5054.3</v>
      </c>
      <c r="C26" s="77">
        <v>101222</v>
      </c>
      <c r="D26" s="76">
        <v>20.027000000000001</v>
      </c>
      <c r="E26" s="76"/>
      <c r="F26" s="77">
        <v>3047</v>
      </c>
      <c r="G26" s="79">
        <v>29.2</v>
      </c>
      <c r="H26" s="79"/>
      <c r="I26" s="77">
        <v>4789</v>
      </c>
      <c r="J26" s="79">
        <v>47.3</v>
      </c>
      <c r="K26" s="79"/>
      <c r="L26" s="77">
        <v>63854</v>
      </c>
      <c r="M26" s="82">
        <v>12.634</v>
      </c>
      <c r="N26" s="82"/>
      <c r="O26" s="77">
        <v>43206</v>
      </c>
      <c r="P26" s="77"/>
      <c r="Q26" s="80" t="s">
        <v>75</v>
      </c>
      <c r="R26" s="80" t="s">
        <v>75</v>
      </c>
    </row>
    <row r="27" spans="1:18">
      <c r="A27" s="75" t="s">
        <v>56</v>
      </c>
      <c r="B27" s="76">
        <v>5103.6000000000004</v>
      </c>
      <c r="C27" s="77">
        <v>91366</v>
      </c>
      <c r="D27" s="76">
        <v>17.902000000000001</v>
      </c>
      <c r="E27" s="76"/>
      <c r="F27" s="77">
        <v>2390</v>
      </c>
      <c r="G27" s="79">
        <v>25.5</v>
      </c>
      <c r="H27" s="79"/>
      <c r="I27" s="77">
        <v>3009</v>
      </c>
      <c r="J27" s="79">
        <v>32.9</v>
      </c>
      <c r="K27" s="79"/>
      <c r="L27" s="77">
        <v>61838</v>
      </c>
      <c r="M27" s="79">
        <v>12.117000000000001</v>
      </c>
      <c r="N27" s="79"/>
      <c r="O27" s="77">
        <v>41718</v>
      </c>
      <c r="P27" s="77"/>
      <c r="Q27" s="80" t="s">
        <v>75</v>
      </c>
      <c r="R27" s="80" t="s">
        <v>75</v>
      </c>
    </row>
    <row r="28" spans="1:18">
      <c r="A28" s="75" t="s">
        <v>57</v>
      </c>
      <c r="B28" s="76">
        <v>5145.2</v>
      </c>
      <c r="C28" s="77">
        <v>98663</v>
      </c>
      <c r="D28" s="76">
        <v>19.175999999999998</v>
      </c>
      <c r="E28" s="76"/>
      <c r="F28" s="77">
        <v>2307</v>
      </c>
      <c r="G28" s="79">
        <v>22.9</v>
      </c>
      <c r="H28" s="79"/>
      <c r="I28" s="77">
        <v>2755</v>
      </c>
      <c r="J28" s="79">
        <v>27.9</v>
      </c>
      <c r="K28" s="79"/>
      <c r="L28" s="77">
        <v>61965</v>
      </c>
      <c r="M28" s="79">
        <v>12.042999999999999</v>
      </c>
      <c r="N28" s="79"/>
      <c r="O28" s="77">
        <v>41671</v>
      </c>
      <c r="P28" s="77"/>
      <c r="Q28" s="80" t="s">
        <v>75</v>
      </c>
      <c r="R28" s="80" t="s">
        <v>75</v>
      </c>
    </row>
    <row r="29" spans="1:18">
      <c r="A29" s="75" t="s">
        <v>58</v>
      </c>
      <c r="B29" s="76">
        <v>5201</v>
      </c>
      <c r="C29" s="77">
        <v>102642</v>
      </c>
      <c r="D29" s="76">
        <v>19.734999999999999</v>
      </c>
      <c r="E29" s="76"/>
      <c r="F29" s="77">
        <v>2000</v>
      </c>
      <c r="G29" s="79">
        <v>19.100000000000001</v>
      </c>
      <c r="H29" s="79"/>
      <c r="I29" s="77">
        <v>2568</v>
      </c>
      <c r="J29" s="79">
        <v>25</v>
      </c>
      <c r="K29" s="79"/>
      <c r="L29" s="77">
        <v>63309</v>
      </c>
      <c r="M29" s="79">
        <v>12.172000000000001</v>
      </c>
      <c r="N29" s="79"/>
      <c r="O29" s="77">
        <v>40235</v>
      </c>
      <c r="P29" s="77"/>
      <c r="Q29" s="80" t="s">
        <v>75</v>
      </c>
      <c r="R29" s="80" t="s">
        <v>75</v>
      </c>
    </row>
    <row r="30" spans="1:18">
      <c r="A30" s="75" t="s">
        <v>59</v>
      </c>
      <c r="B30" s="76">
        <v>5204.3</v>
      </c>
      <c r="C30" s="77">
        <v>93033</v>
      </c>
      <c r="D30" s="81">
        <v>17.876000000000001</v>
      </c>
      <c r="E30" s="81"/>
      <c r="F30" s="77">
        <v>1415</v>
      </c>
      <c r="G30" s="79">
        <v>15</v>
      </c>
      <c r="H30" s="79"/>
      <c r="I30" s="77">
        <v>1970</v>
      </c>
      <c r="J30" s="82">
        <v>21.2</v>
      </c>
      <c r="K30" s="82"/>
      <c r="L30" s="77">
        <v>62797</v>
      </c>
      <c r="M30" s="79">
        <v>12.066000000000001</v>
      </c>
      <c r="N30" s="79"/>
      <c r="O30" s="77">
        <v>42832</v>
      </c>
      <c r="P30" s="77"/>
      <c r="Q30" s="80" t="s">
        <v>75</v>
      </c>
      <c r="R30" s="80" t="s">
        <v>75</v>
      </c>
    </row>
    <row r="31" spans="1:18">
      <c r="A31" s="75" t="s">
        <v>60</v>
      </c>
      <c r="B31" s="76">
        <v>5234.7</v>
      </c>
      <c r="C31" s="77">
        <v>75541</v>
      </c>
      <c r="D31" s="81">
        <v>14.430999999999999</v>
      </c>
      <c r="E31" s="81"/>
      <c r="F31" s="77">
        <v>939</v>
      </c>
      <c r="G31" s="79">
        <v>12.3</v>
      </c>
      <c r="H31" s="79"/>
      <c r="I31" s="77">
        <v>1421</v>
      </c>
      <c r="J31" s="79">
        <v>18.8</v>
      </c>
      <c r="K31" s="79"/>
      <c r="L31" s="77">
        <v>63808</v>
      </c>
      <c r="M31" s="79">
        <v>12.19</v>
      </c>
      <c r="N31" s="79"/>
      <c r="O31" s="77">
        <v>41404</v>
      </c>
      <c r="P31" s="77"/>
      <c r="Q31" s="80" t="s">
        <v>75</v>
      </c>
      <c r="R31" s="80" t="s">
        <v>75</v>
      </c>
    </row>
    <row r="32" spans="1:18">
      <c r="A32" s="75" t="s">
        <v>61</v>
      </c>
      <c r="B32" s="76">
        <v>5213.8999999999996</v>
      </c>
      <c r="C32" s="77">
        <v>65758</v>
      </c>
      <c r="D32" s="76">
        <v>12.612</v>
      </c>
      <c r="E32" s="76"/>
      <c r="F32" s="77">
        <v>529</v>
      </c>
      <c r="G32" s="79">
        <v>8</v>
      </c>
      <c r="H32" s="79"/>
      <c r="I32" s="77">
        <v>900</v>
      </c>
      <c r="J32" s="79">
        <v>13.7</v>
      </c>
      <c r="K32" s="79"/>
      <c r="L32" s="77">
        <v>64343</v>
      </c>
      <c r="M32" s="79">
        <v>12.340999999999999</v>
      </c>
      <c r="N32" s="79"/>
      <c r="O32" s="77">
        <v>37801</v>
      </c>
      <c r="P32" s="77"/>
      <c r="Q32" s="80" t="s">
        <v>75</v>
      </c>
      <c r="R32" s="80" t="s">
        <v>75</v>
      </c>
    </row>
    <row r="33" spans="1:18">
      <c r="A33" s="75" t="s">
        <v>62</v>
      </c>
      <c r="B33" s="76">
        <v>5151.9260000000004</v>
      </c>
      <c r="C33" s="77">
        <v>66422</v>
      </c>
      <c r="D33" s="76">
        <v>12.892654125855069</v>
      </c>
      <c r="E33" s="76"/>
      <c r="F33" s="77">
        <v>389</v>
      </c>
      <c r="G33" s="79">
        <v>5.8223945158731345</v>
      </c>
      <c r="H33" s="79"/>
      <c r="I33" s="77">
        <v>695</v>
      </c>
      <c r="J33" s="79">
        <v>10.463400680497426</v>
      </c>
      <c r="K33" s="79"/>
      <c r="L33" s="77">
        <v>63723</v>
      </c>
      <c r="M33" s="79">
        <v>12.36877237755356</v>
      </c>
      <c r="N33" s="79"/>
      <c r="O33" s="77">
        <v>35756</v>
      </c>
      <c r="P33" s="77"/>
      <c r="Q33" s="80" t="s">
        <v>75</v>
      </c>
      <c r="R33" s="80" t="s">
        <v>75</v>
      </c>
    </row>
    <row r="34" spans="1:18">
      <c r="A34" s="75" t="s">
        <v>63</v>
      </c>
      <c r="B34" s="76">
        <v>5089.5360000000001</v>
      </c>
      <c r="C34" s="77">
        <v>65544</v>
      </c>
      <c r="D34" s="76">
        <v>12.878187716915647</v>
      </c>
      <c r="E34" s="76"/>
      <c r="F34" s="77">
        <v>350</v>
      </c>
      <c r="G34" s="79">
        <v>5.3115609918960756</v>
      </c>
      <c r="H34" s="79"/>
      <c r="I34" s="77">
        <v>550</v>
      </c>
      <c r="J34" s="79">
        <v>8.3913096545831802</v>
      </c>
      <c r="K34" s="79"/>
      <c r="L34" s="77">
        <v>62796</v>
      </c>
      <c r="M34" s="79">
        <v>12.338256375433833</v>
      </c>
      <c r="N34" s="79"/>
      <c r="O34" s="77">
        <v>35440</v>
      </c>
      <c r="P34" s="77"/>
      <c r="Q34" s="80" t="s">
        <v>75</v>
      </c>
      <c r="R34" s="80" t="s">
        <v>75</v>
      </c>
    </row>
    <row r="35" spans="1:18">
      <c r="A35" s="75" t="s">
        <v>64</v>
      </c>
      <c r="B35" s="76">
        <v>5093.4620000000004</v>
      </c>
      <c r="C35" s="77">
        <v>63571</v>
      </c>
      <c r="D35" s="81">
        <v>12.480901987685389</v>
      </c>
      <c r="E35" s="81"/>
      <c r="F35" s="77">
        <v>382</v>
      </c>
      <c r="G35" s="79">
        <v>5.9731365221334416</v>
      </c>
      <c r="H35" s="79"/>
      <c r="I35" s="77">
        <v>418</v>
      </c>
      <c r="J35" s="82">
        <v>6.5753252269116418</v>
      </c>
      <c r="K35" s="82"/>
      <c r="L35" s="77">
        <v>61171</v>
      </c>
      <c r="M35" s="79">
        <v>12.009709702359613</v>
      </c>
      <c r="N35" s="79"/>
      <c r="O35" s="77">
        <v>32866</v>
      </c>
      <c r="P35" s="77"/>
      <c r="Q35" s="80" t="s">
        <v>75</v>
      </c>
      <c r="R35" s="80" t="s">
        <v>75</v>
      </c>
    </row>
    <row r="36" spans="1:18">
      <c r="A36" s="75" t="s">
        <v>65</v>
      </c>
      <c r="B36" s="76">
        <v>5077.4979999999996</v>
      </c>
      <c r="C36" s="77">
        <v>56856</v>
      </c>
      <c r="D36" s="81">
        <v>11.197641042891597</v>
      </c>
      <c r="E36" s="81"/>
      <c r="F36" s="77">
        <v>327</v>
      </c>
      <c r="G36" s="79">
        <v>5.7184827658569857</v>
      </c>
      <c r="H36" s="79"/>
      <c r="I36" s="77">
        <v>316</v>
      </c>
      <c r="J36" s="79">
        <v>5.5579006613198256</v>
      </c>
      <c r="K36" s="79"/>
      <c r="L36" s="77">
        <v>59478</v>
      </c>
      <c r="M36" s="79">
        <v>11.71403711040359</v>
      </c>
      <c r="N36" s="79"/>
      <c r="O36" s="77">
        <v>29965</v>
      </c>
      <c r="P36" s="77"/>
      <c r="Q36" s="80" t="s">
        <v>75</v>
      </c>
      <c r="R36" s="80" t="s">
        <v>75</v>
      </c>
    </row>
    <row r="37" spans="1:18">
      <c r="A37" s="75" t="s">
        <v>139</v>
      </c>
      <c r="B37" s="76">
        <v>5078.6000000000004</v>
      </c>
      <c r="C37" s="77">
        <v>52914</v>
      </c>
      <c r="D37" s="81">
        <v>10.4</v>
      </c>
      <c r="E37" s="81"/>
      <c r="F37" s="77">
        <v>297</v>
      </c>
      <c r="G37" s="79">
        <v>5.6</v>
      </c>
      <c r="H37" s="79"/>
      <c r="I37" s="77">
        <v>275</v>
      </c>
      <c r="J37" s="79">
        <v>5.2</v>
      </c>
      <c r="K37" s="79"/>
      <c r="L37" s="77">
        <v>57178</v>
      </c>
      <c r="M37" s="79">
        <v>11.3</v>
      </c>
      <c r="N37" s="79"/>
      <c r="O37" s="77">
        <v>30648</v>
      </c>
      <c r="P37" s="77"/>
      <c r="Q37" s="80" t="s">
        <v>75</v>
      </c>
      <c r="R37" s="80" t="s">
        <v>75</v>
      </c>
    </row>
    <row r="38" spans="1:18">
      <c r="A38" s="75" t="s">
        <v>140</v>
      </c>
      <c r="B38" s="76">
        <v>5200</v>
      </c>
      <c r="C38" s="77">
        <v>58270</v>
      </c>
      <c r="D38" s="81">
        <v>11.2</v>
      </c>
      <c r="E38" s="81"/>
      <c r="F38" s="77">
        <v>311</v>
      </c>
      <c r="G38" s="79">
        <v>5.3</v>
      </c>
      <c r="H38" s="79"/>
      <c r="I38" s="77">
        <v>245</v>
      </c>
      <c r="J38" s="79">
        <v>4.2</v>
      </c>
      <c r="K38" s="79"/>
      <c r="L38" s="77">
        <v>54920</v>
      </c>
      <c r="M38" s="79">
        <v>10.6</v>
      </c>
      <c r="N38" s="79"/>
      <c r="O38" s="77">
        <v>28934.2</v>
      </c>
      <c r="P38" s="77"/>
      <c r="Q38" s="77">
        <v>316</v>
      </c>
      <c r="R38" s="77">
        <v>328.6</v>
      </c>
    </row>
    <row r="39" spans="1:18">
      <c r="A39" s="75" t="s">
        <v>141</v>
      </c>
      <c r="B39" s="76">
        <v>5332.4</v>
      </c>
      <c r="C39" s="77">
        <v>56891</v>
      </c>
      <c r="D39" s="81">
        <v>10.7</v>
      </c>
      <c r="E39" s="81"/>
      <c r="F39" s="77">
        <v>249</v>
      </c>
      <c r="G39" s="79">
        <v>4.4000000000000004</v>
      </c>
      <c r="H39" s="79"/>
      <c r="I39" s="77">
        <v>205</v>
      </c>
      <c r="J39" s="79">
        <v>3.6</v>
      </c>
      <c r="K39" s="79"/>
      <c r="L39" s="77">
        <v>55023</v>
      </c>
      <c r="M39" s="79">
        <v>10.3</v>
      </c>
      <c r="N39" s="79"/>
      <c r="O39" s="77">
        <v>29195</v>
      </c>
      <c r="P39" s="77"/>
      <c r="Q39" s="77">
        <v>186</v>
      </c>
      <c r="R39" s="77">
        <v>246</v>
      </c>
    </row>
    <row r="40" spans="1:18" ht="15" customHeight="1">
      <c r="A40" s="195">
        <v>1991</v>
      </c>
      <c r="B40" s="196">
        <v>5083.33</v>
      </c>
      <c r="C40" s="197">
        <v>67024</v>
      </c>
      <c r="D40" s="198">
        <v>13.1</v>
      </c>
      <c r="E40" s="81"/>
      <c r="F40" s="197">
        <v>369</v>
      </c>
      <c r="G40" s="199">
        <v>5.5</v>
      </c>
      <c r="H40" s="79"/>
      <c r="I40" s="197">
        <v>473</v>
      </c>
      <c r="J40" s="199">
        <v>7.1</v>
      </c>
      <c r="K40" s="79"/>
      <c r="L40" s="197">
        <v>61041</v>
      </c>
      <c r="M40" s="199">
        <v>12</v>
      </c>
      <c r="N40" s="79"/>
      <c r="O40" s="197">
        <v>33762</v>
      </c>
      <c r="P40" s="77"/>
      <c r="Q40" s="77"/>
      <c r="R40" s="77"/>
    </row>
    <row r="41" spans="1:18">
      <c r="A41" s="195"/>
      <c r="B41" s="196"/>
      <c r="C41" s="197"/>
      <c r="D41" s="198"/>
      <c r="E41" s="76"/>
      <c r="F41" s="197"/>
      <c r="G41" s="199"/>
      <c r="H41" s="79"/>
      <c r="I41" s="197"/>
      <c r="J41" s="199"/>
      <c r="K41" s="79"/>
      <c r="L41" s="197"/>
      <c r="M41" s="199"/>
      <c r="N41" s="79"/>
      <c r="O41" s="197"/>
      <c r="P41" s="77"/>
      <c r="Q41" s="80" t="s">
        <v>75</v>
      </c>
      <c r="R41" s="80" t="s">
        <v>75</v>
      </c>
    </row>
    <row r="42" spans="1:18">
      <c r="A42" s="75">
        <v>1992</v>
      </c>
      <c r="B42" s="83">
        <v>5085.62</v>
      </c>
      <c r="C42" s="77">
        <v>65789</v>
      </c>
      <c r="D42" s="76">
        <v>12.9</v>
      </c>
      <c r="E42" s="76"/>
      <c r="F42" s="77">
        <v>356</v>
      </c>
      <c r="G42" s="79">
        <v>5.4</v>
      </c>
      <c r="H42" s="79"/>
      <c r="I42" s="77">
        <v>449</v>
      </c>
      <c r="J42" s="79">
        <v>6.8</v>
      </c>
      <c r="K42" s="79"/>
      <c r="L42" s="77">
        <v>60937</v>
      </c>
      <c r="M42" s="79">
        <v>11.9</v>
      </c>
      <c r="N42" s="79"/>
      <c r="O42" s="77">
        <v>35057</v>
      </c>
      <c r="P42" s="77"/>
      <c r="Q42" s="80" t="s">
        <v>75</v>
      </c>
      <c r="R42" s="80" t="s">
        <v>75</v>
      </c>
    </row>
    <row r="43" spans="1:18">
      <c r="A43" s="75">
        <v>1993</v>
      </c>
      <c r="B43" s="83">
        <v>5092.46</v>
      </c>
      <c r="C43" s="77">
        <v>63337</v>
      </c>
      <c r="D43" s="76">
        <v>12.4</v>
      </c>
      <c r="E43" s="76"/>
      <c r="F43" s="77">
        <v>409</v>
      </c>
      <c r="G43" s="79">
        <v>6.4</v>
      </c>
      <c r="H43" s="79"/>
      <c r="I43" s="77">
        <v>412</v>
      </c>
      <c r="J43" s="79">
        <v>6.5</v>
      </c>
      <c r="K43" s="79"/>
      <c r="L43" s="77">
        <v>64049</v>
      </c>
      <c r="M43" s="79">
        <v>12.5</v>
      </c>
      <c r="N43" s="79"/>
      <c r="O43" s="77">
        <v>33366</v>
      </c>
      <c r="P43" s="77"/>
      <c r="Q43" s="80" t="s">
        <v>75</v>
      </c>
      <c r="R43" s="80" t="s">
        <v>75</v>
      </c>
    </row>
    <row r="44" spans="1:18">
      <c r="A44" s="75">
        <v>1994</v>
      </c>
      <c r="B44" s="83">
        <v>5102.21</v>
      </c>
      <c r="C44" s="77">
        <v>61656</v>
      </c>
      <c r="D44" s="76">
        <v>12</v>
      </c>
      <c r="E44" s="76"/>
      <c r="F44" s="77">
        <v>381</v>
      </c>
      <c r="G44" s="79">
        <v>6.1</v>
      </c>
      <c r="H44" s="79"/>
      <c r="I44" s="77">
        <v>382</v>
      </c>
      <c r="J44" s="79">
        <v>6.2</v>
      </c>
      <c r="K44" s="79"/>
      <c r="L44" s="77">
        <v>59328</v>
      </c>
      <c r="M44" s="79">
        <v>11.6</v>
      </c>
      <c r="N44" s="79"/>
      <c r="O44" s="77">
        <v>31480</v>
      </c>
      <c r="P44" s="77"/>
      <c r="Q44" s="80" t="s">
        <v>75</v>
      </c>
      <c r="R44" s="80" t="s">
        <v>75</v>
      </c>
    </row>
    <row r="45" spans="1:18">
      <c r="A45" s="75">
        <v>1995</v>
      </c>
      <c r="B45" s="83">
        <v>5103.6899999999996</v>
      </c>
      <c r="C45" s="77">
        <v>60051</v>
      </c>
      <c r="D45" s="76">
        <v>11.7</v>
      </c>
      <c r="E45" s="76"/>
      <c r="F45" s="77">
        <v>397</v>
      </c>
      <c r="G45" s="79">
        <v>6.6</v>
      </c>
      <c r="H45" s="79"/>
      <c r="I45" s="77">
        <v>375</v>
      </c>
      <c r="J45" s="79">
        <v>6.2</v>
      </c>
      <c r="K45" s="79"/>
      <c r="L45" s="77">
        <v>60500</v>
      </c>
      <c r="M45" s="79">
        <v>11.8</v>
      </c>
      <c r="N45" s="79"/>
      <c r="O45" s="77">
        <v>30663</v>
      </c>
      <c r="P45" s="77"/>
      <c r="Q45" s="80" t="s">
        <v>75</v>
      </c>
      <c r="R45" s="80" t="s">
        <v>75</v>
      </c>
    </row>
    <row r="46" spans="1:18">
      <c r="A46" s="75">
        <v>1996</v>
      </c>
      <c r="B46" s="83">
        <v>5092.1899999999996</v>
      </c>
      <c r="C46" s="77">
        <v>59296</v>
      </c>
      <c r="D46" s="76">
        <v>11.6</v>
      </c>
      <c r="E46" s="76"/>
      <c r="F46" s="77">
        <v>381</v>
      </c>
      <c r="G46" s="79">
        <v>6.4</v>
      </c>
      <c r="H46" s="79"/>
      <c r="I46" s="77">
        <v>365</v>
      </c>
      <c r="J46" s="79">
        <v>6.2</v>
      </c>
      <c r="K46" s="79"/>
      <c r="L46" s="77">
        <v>60654</v>
      </c>
      <c r="M46" s="79">
        <v>11.8</v>
      </c>
      <c r="N46" s="79"/>
      <c r="O46" s="77">
        <v>30242</v>
      </c>
      <c r="P46" s="77"/>
      <c r="Q46" s="80" t="s">
        <v>75</v>
      </c>
      <c r="R46" s="80" t="s">
        <v>75</v>
      </c>
    </row>
    <row r="47" spans="1:18">
      <c r="A47" s="75">
        <v>1997</v>
      </c>
      <c r="B47" s="83">
        <v>5083.34</v>
      </c>
      <c r="C47" s="77">
        <v>59440</v>
      </c>
      <c r="D47" s="76">
        <v>11.6</v>
      </c>
      <c r="E47" s="76"/>
      <c r="F47" s="77">
        <v>319</v>
      </c>
      <c r="G47" s="79">
        <v>5.3</v>
      </c>
      <c r="H47" s="79"/>
      <c r="I47" s="77">
        <v>316</v>
      </c>
      <c r="J47" s="79">
        <v>5.3</v>
      </c>
      <c r="K47" s="79"/>
      <c r="L47" s="77">
        <v>59494</v>
      </c>
      <c r="M47" s="79">
        <v>11.6</v>
      </c>
      <c r="N47" s="79"/>
      <c r="O47" s="77">
        <v>29611</v>
      </c>
      <c r="P47" s="77"/>
      <c r="Q47" s="80" t="s">
        <v>75</v>
      </c>
      <c r="R47" s="80" t="s">
        <v>75</v>
      </c>
    </row>
    <row r="48" spans="1:18">
      <c r="A48" s="75">
        <v>1998</v>
      </c>
      <c r="B48" s="83">
        <v>5077.07</v>
      </c>
      <c r="C48" s="77">
        <v>57319</v>
      </c>
      <c r="D48" s="76">
        <v>11.2</v>
      </c>
      <c r="E48" s="76"/>
      <c r="F48" s="77">
        <v>351</v>
      </c>
      <c r="G48" s="79">
        <v>6.1</v>
      </c>
      <c r="H48" s="79"/>
      <c r="I48" s="77">
        <v>320</v>
      </c>
      <c r="J48" s="79">
        <v>5.6</v>
      </c>
      <c r="K48" s="79"/>
      <c r="L48" s="77">
        <v>59164</v>
      </c>
      <c r="M48" s="79">
        <v>11.6</v>
      </c>
      <c r="N48" s="79"/>
      <c r="O48" s="77">
        <v>29668</v>
      </c>
      <c r="P48" s="77"/>
      <c r="Q48" s="80" t="s">
        <v>75</v>
      </c>
      <c r="R48" s="80" t="s">
        <v>75</v>
      </c>
    </row>
    <row r="49" spans="1:18">
      <c r="A49" s="75">
        <v>1999</v>
      </c>
      <c r="B49" s="83">
        <v>5071.95</v>
      </c>
      <c r="C49" s="77">
        <v>55147</v>
      </c>
      <c r="D49" s="76">
        <v>10.8</v>
      </c>
      <c r="E49" s="76"/>
      <c r="F49" s="77">
        <v>286</v>
      </c>
      <c r="G49" s="79">
        <v>5.2</v>
      </c>
      <c r="H49" s="79"/>
      <c r="I49" s="77">
        <v>276</v>
      </c>
      <c r="J49" s="79">
        <v>5</v>
      </c>
      <c r="K49" s="79"/>
      <c r="L49" s="77">
        <v>60281</v>
      </c>
      <c r="M49" s="79">
        <v>11.8</v>
      </c>
      <c r="N49" s="79"/>
      <c r="O49" s="77">
        <v>29940</v>
      </c>
      <c r="P49" s="77"/>
      <c r="Q49" s="80" t="s">
        <v>75</v>
      </c>
      <c r="R49" s="80" t="s">
        <v>75</v>
      </c>
    </row>
    <row r="50" spans="1:18">
      <c r="A50" s="75">
        <v>2000</v>
      </c>
      <c r="B50" s="83">
        <v>5062.9399999999996</v>
      </c>
      <c r="C50" s="77">
        <v>53076</v>
      </c>
      <c r="D50" s="76">
        <v>10.4</v>
      </c>
      <c r="E50" s="76"/>
      <c r="F50" s="77">
        <v>298</v>
      </c>
      <c r="G50" s="79">
        <v>5.6</v>
      </c>
      <c r="H50" s="79"/>
      <c r="I50" s="77">
        <v>305</v>
      </c>
      <c r="J50" s="79">
        <v>5.7</v>
      </c>
      <c r="K50" s="79"/>
      <c r="L50" s="77">
        <v>57799</v>
      </c>
      <c r="M50" s="79">
        <v>11.3</v>
      </c>
      <c r="N50" s="79"/>
      <c r="O50" s="77">
        <v>30367</v>
      </c>
      <c r="P50" s="77"/>
      <c r="Q50" s="80" t="s">
        <v>75</v>
      </c>
      <c r="R50" s="80" t="s">
        <v>75</v>
      </c>
    </row>
    <row r="51" spans="1:18">
      <c r="A51" s="75">
        <v>2001</v>
      </c>
      <c r="B51" s="76">
        <v>5064.2</v>
      </c>
      <c r="C51" s="77">
        <v>52527</v>
      </c>
      <c r="D51" s="76">
        <v>10.4</v>
      </c>
      <c r="E51" s="76"/>
      <c r="F51" s="77">
        <v>301</v>
      </c>
      <c r="G51" s="84">
        <v>5.7</v>
      </c>
      <c r="H51" s="84"/>
      <c r="I51" s="77">
        <v>290</v>
      </c>
      <c r="J51" s="79">
        <v>5.5</v>
      </c>
      <c r="K51" s="79"/>
      <c r="L51" s="77">
        <v>57382</v>
      </c>
      <c r="M51" s="79">
        <v>11.3</v>
      </c>
      <c r="N51" s="79"/>
      <c r="O51" s="77">
        <v>29621</v>
      </c>
      <c r="P51" s="77"/>
      <c r="Q51" s="80" t="s">
        <v>75</v>
      </c>
      <c r="R51" s="80" t="s">
        <v>75</v>
      </c>
    </row>
    <row r="52" spans="1:18" ht="13.15" customHeight="1">
      <c r="A52" s="75">
        <v>2002</v>
      </c>
      <c r="B52" s="76">
        <v>5066</v>
      </c>
      <c r="C52" s="77">
        <v>51270</v>
      </c>
      <c r="D52" s="76">
        <v>10.1</v>
      </c>
      <c r="E52" s="76"/>
      <c r="F52" s="77">
        <v>278</v>
      </c>
      <c r="G52" s="84">
        <v>5.4</v>
      </c>
      <c r="H52" s="84"/>
      <c r="I52" s="77">
        <v>270</v>
      </c>
      <c r="J52" s="79">
        <v>5.3</v>
      </c>
      <c r="K52" s="79"/>
      <c r="L52" s="85">
        <v>58103</v>
      </c>
      <c r="M52" s="86">
        <v>11.5</v>
      </c>
      <c r="N52" s="87"/>
      <c r="O52" s="77">
        <v>29826</v>
      </c>
      <c r="P52" s="77"/>
      <c r="Q52" s="80" t="s">
        <v>75</v>
      </c>
      <c r="R52" s="80" t="s">
        <v>75</v>
      </c>
    </row>
    <row r="53" spans="1:18" ht="13.15" customHeight="1">
      <c r="A53" s="75">
        <v>2003</v>
      </c>
      <c r="B53" s="76">
        <v>5068.5</v>
      </c>
      <c r="C53" s="77">
        <v>52432</v>
      </c>
      <c r="D53" s="76">
        <v>10.3</v>
      </c>
      <c r="E53" s="76"/>
      <c r="F53" s="77">
        <v>296</v>
      </c>
      <c r="G53" s="84">
        <v>5.6</v>
      </c>
      <c r="H53" s="84"/>
      <c r="I53" s="77">
        <v>265</v>
      </c>
      <c r="J53" s="79">
        <v>5.0999999999999996</v>
      </c>
      <c r="K53" s="79"/>
      <c r="L53" s="85">
        <v>58472</v>
      </c>
      <c r="M53" s="86">
        <v>11.5</v>
      </c>
      <c r="N53" s="87"/>
      <c r="O53" s="77">
        <v>30757</v>
      </c>
      <c r="P53" s="77"/>
      <c r="Q53" s="80" t="s">
        <v>75</v>
      </c>
      <c r="R53" s="80" t="s">
        <v>75</v>
      </c>
    </row>
    <row r="54" spans="1:18" ht="13.15" customHeight="1">
      <c r="A54" s="75">
        <v>2004</v>
      </c>
      <c r="B54" s="76">
        <v>5084.3</v>
      </c>
      <c r="C54" s="77">
        <v>53957</v>
      </c>
      <c r="D54" s="76">
        <v>10.6</v>
      </c>
      <c r="E54" s="76"/>
      <c r="F54" s="77">
        <v>317</v>
      </c>
      <c r="G54" s="84">
        <v>5.8</v>
      </c>
      <c r="H54" s="84"/>
      <c r="I54" s="77">
        <v>266</v>
      </c>
      <c r="J54" s="79">
        <v>4.9000000000000004</v>
      </c>
      <c r="K54" s="79"/>
      <c r="L54" s="85">
        <v>56187</v>
      </c>
      <c r="M54" s="86">
        <v>11.1</v>
      </c>
      <c r="N54" s="87"/>
      <c r="O54" s="77">
        <v>32154</v>
      </c>
      <c r="P54" s="77"/>
      <c r="Q54" s="80" t="s">
        <v>75</v>
      </c>
      <c r="R54" s="80" t="s">
        <v>75</v>
      </c>
    </row>
    <row r="55" spans="1:18" ht="13.15" customHeight="1">
      <c r="A55" s="75">
        <v>2005</v>
      </c>
      <c r="B55" s="76">
        <v>5110.2</v>
      </c>
      <c r="C55" s="77">
        <v>54386</v>
      </c>
      <c r="D55" s="76">
        <v>10.6</v>
      </c>
      <c r="E55" s="76"/>
      <c r="F55" s="77">
        <v>292</v>
      </c>
      <c r="G55" s="84">
        <v>5.3</v>
      </c>
      <c r="H55" s="84"/>
      <c r="I55" s="77">
        <v>284</v>
      </c>
      <c r="J55" s="79">
        <v>5.2</v>
      </c>
      <c r="K55" s="79"/>
      <c r="L55" s="85">
        <v>55747</v>
      </c>
      <c r="M55" s="86">
        <v>10.9</v>
      </c>
      <c r="N55" s="87"/>
      <c r="O55" s="77">
        <v>30881</v>
      </c>
      <c r="P55" s="77"/>
      <c r="Q55" s="77">
        <v>53</v>
      </c>
      <c r="R55" s="88">
        <v>31</v>
      </c>
    </row>
    <row r="56" spans="1:18" ht="13.15" customHeight="1">
      <c r="A56" s="75">
        <v>2006</v>
      </c>
      <c r="B56" s="76">
        <v>5133.1000000000004</v>
      </c>
      <c r="C56" s="77">
        <v>55690</v>
      </c>
      <c r="D56" s="76">
        <v>10.8</v>
      </c>
      <c r="E56" s="76"/>
      <c r="F56" s="77">
        <v>296</v>
      </c>
      <c r="G56" s="84">
        <v>5.3</v>
      </c>
      <c r="H56" s="84"/>
      <c r="I56" s="77">
        <v>248</v>
      </c>
      <c r="J56" s="79">
        <v>4.5</v>
      </c>
      <c r="K56" s="79"/>
      <c r="L56" s="85">
        <v>55093</v>
      </c>
      <c r="M56" s="86">
        <v>10.7</v>
      </c>
      <c r="N56" s="87"/>
      <c r="O56" s="77">
        <v>29898</v>
      </c>
      <c r="P56" s="77"/>
      <c r="Q56" s="77">
        <v>578</v>
      </c>
      <c r="R56" s="88">
        <v>469</v>
      </c>
    </row>
    <row r="57" spans="1:18" ht="13.15" customHeight="1">
      <c r="A57" s="75">
        <v>2007</v>
      </c>
      <c r="B57" s="76">
        <v>5170</v>
      </c>
      <c r="C57" s="77">
        <v>57781</v>
      </c>
      <c r="D57" s="76">
        <v>11.2</v>
      </c>
      <c r="E57" s="76"/>
      <c r="F57" s="77">
        <v>327</v>
      </c>
      <c r="G57" s="84">
        <v>5.6</v>
      </c>
      <c r="H57" s="84"/>
      <c r="I57" s="77">
        <v>272</v>
      </c>
      <c r="J57" s="79">
        <v>4.7</v>
      </c>
      <c r="K57" s="79"/>
      <c r="L57" s="85">
        <v>55986</v>
      </c>
      <c r="M57" s="87">
        <v>10.8</v>
      </c>
      <c r="N57" s="87"/>
      <c r="O57" s="77">
        <v>29866</v>
      </c>
      <c r="P57" s="77"/>
      <c r="Q57" s="77">
        <v>340</v>
      </c>
      <c r="R57" s="89">
        <v>348</v>
      </c>
    </row>
    <row r="58" spans="1:18" ht="13.15" customHeight="1">
      <c r="A58" s="75">
        <v>2008</v>
      </c>
      <c r="B58" s="76">
        <v>5202.8999999999996</v>
      </c>
      <c r="C58" s="77">
        <v>60041</v>
      </c>
      <c r="D58" s="76">
        <v>11.5</v>
      </c>
      <c r="E58" s="76"/>
      <c r="F58" s="77">
        <v>325</v>
      </c>
      <c r="G58" s="84">
        <v>5.4</v>
      </c>
      <c r="H58" s="84"/>
      <c r="I58" s="77">
        <v>253</v>
      </c>
      <c r="J58" s="79">
        <v>4.2</v>
      </c>
      <c r="K58" s="79"/>
      <c r="L58" s="85">
        <v>55700</v>
      </c>
      <c r="M58" s="87">
        <v>10.7</v>
      </c>
      <c r="N58" s="87"/>
      <c r="O58" s="77">
        <v>28903</v>
      </c>
      <c r="P58" s="77"/>
      <c r="Q58" s="77">
        <v>245</v>
      </c>
      <c r="R58" s="90">
        <v>280</v>
      </c>
    </row>
    <row r="59" spans="1:18" ht="13.15" customHeight="1">
      <c r="A59" s="75">
        <v>2009</v>
      </c>
      <c r="B59" s="83">
        <v>5231.8999999999996</v>
      </c>
      <c r="C59" s="85">
        <v>59046</v>
      </c>
      <c r="D59" s="83">
        <v>11.3</v>
      </c>
      <c r="E59" s="83"/>
      <c r="F59" s="91">
        <v>317</v>
      </c>
      <c r="G59" s="92">
        <v>5.3</v>
      </c>
      <c r="H59" s="92"/>
      <c r="I59" s="85">
        <v>235</v>
      </c>
      <c r="J59" s="87">
        <v>4</v>
      </c>
      <c r="K59" s="87"/>
      <c r="L59" s="85">
        <v>53856</v>
      </c>
      <c r="M59" s="87">
        <v>10.3</v>
      </c>
      <c r="N59" s="87"/>
      <c r="O59" s="85">
        <v>27524</v>
      </c>
      <c r="P59" s="85"/>
      <c r="Q59" s="85">
        <v>219</v>
      </c>
      <c r="R59" s="90">
        <v>279</v>
      </c>
    </row>
    <row r="60" spans="1:18" ht="13.15" customHeight="1">
      <c r="A60" s="75">
        <v>2010</v>
      </c>
      <c r="B60" s="83">
        <v>5262.2</v>
      </c>
      <c r="C60" s="85">
        <v>58791</v>
      </c>
      <c r="D60" s="83">
        <v>11.2</v>
      </c>
      <c r="E60" s="83"/>
      <c r="F60" s="91">
        <v>291</v>
      </c>
      <c r="G60" s="92">
        <v>4.9000000000000004</v>
      </c>
      <c r="H60" s="92"/>
      <c r="I60" s="85">
        <v>218</v>
      </c>
      <c r="J60" s="87">
        <v>3.7</v>
      </c>
      <c r="K60" s="87"/>
      <c r="L60" s="85">
        <v>53967</v>
      </c>
      <c r="M60" s="87">
        <v>10.3</v>
      </c>
      <c r="N60" s="87"/>
      <c r="O60" s="85">
        <v>28480</v>
      </c>
      <c r="P60" s="85"/>
      <c r="Q60" s="85">
        <v>197</v>
      </c>
      <c r="R60" s="90">
        <v>268</v>
      </c>
    </row>
    <row r="61" spans="1:18">
      <c r="A61" s="93">
        <v>2011</v>
      </c>
      <c r="B61" s="83">
        <v>5299.9</v>
      </c>
      <c r="C61" s="85">
        <v>58590</v>
      </c>
      <c r="D61" s="83">
        <v>11.1</v>
      </c>
      <c r="E61" s="83"/>
      <c r="F61" s="91">
        <v>299</v>
      </c>
      <c r="G61" s="92">
        <v>5.0999999999999996</v>
      </c>
      <c r="H61" s="92"/>
      <c r="I61" s="85">
        <v>238</v>
      </c>
      <c r="J61" s="87">
        <v>4.0999999999999996</v>
      </c>
      <c r="K61" s="87"/>
      <c r="L61" s="85">
        <v>53661</v>
      </c>
      <c r="M61" s="87">
        <v>10.1</v>
      </c>
      <c r="N61" s="87"/>
      <c r="O61" s="85">
        <v>29135</v>
      </c>
      <c r="P61" s="85"/>
      <c r="Q61" s="85">
        <v>229</v>
      </c>
      <c r="R61" s="90">
        <v>325</v>
      </c>
    </row>
    <row r="62" spans="1:18">
      <c r="A62" s="93">
        <v>2012</v>
      </c>
      <c r="B62" s="83">
        <v>5313.6</v>
      </c>
      <c r="C62" s="85">
        <v>58027</v>
      </c>
      <c r="D62" s="83">
        <v>10.9</v>
      </c>
      <c r="E62" s="83"/>
      <c r="F62" s="91">
        <v>274</v>
      </c>
      <c r="G62" s="92">
        <v>4.7</v>
      </c>
      <c r="H62" s="92"/>
      <c r="I62" s="85">
        <v>217</v>
      </c>
      <c r="J62" s="87">
        <v>3.7</v>
      </c>
      <c r="K62" s="87"/>
      <c r="L62" s="85">
        <v>54937</v>
      </c>
      <c r="M62" s="87">
        <v>10.3</v>
      </c>
      <c r="N62" s="87"/>
      <c r="O62" s="85">
        <v>30534</v>
      </c>
      <c r="P62" s="85"/>
      <c r="Q62" s="85">
        <v>257</v>
      </c>
      <c r="R62" s="90">
        <v>317</v>
      </c>
    </row>
    <row r="63" spans="1:18">
      <c r="A63" s="93">
        <v>2013</v>
      </c>
      <c r="B63" s="83">
        <v>5327.7</v>
      </c>
      <c r="C63" s="85">
        <v>56014</v>
      </c>
      <c r="D63" s="83">
        <f>C63/B63</f>
        <v>10.513730127447117</v>
      </c>
      <c r="E63" s="83"/>
      <c r="F63" s="91">
        <v>234</v>
      </c>
      <c r="G63" s="92">
        <f>F63/(F63+C63)*1000</f>
        <v>4.1601479163703603</v>
      </c>
      <c r="H63" s="92"/>
      <c r="I63" s="85">
        <v>186</v>
      </c>
      <c r="J63" s="87">
        <f>I63/C63*1000</f>
        <v>3.3205984218231155</v>
      </c>
      <c r="K63" s="87"/>
      <c r="L63" s="85">
        <v>54700</v>
      </c>
      <c r="M63" s="87">
        <f>L63/B63</f>
        <v>10.267094618690992</v>
      </c>
      <c r="N63" s="87"/>
      <c r="O63" s="85">
        <v>27547</v>
      </c>
      <c r="P63" s="85"/>
      <c r="Q63" s="85">
        <v>217</v>
      </c>
      <c r="R63" s="90">
        <v>313</v>
      </c>
    </row>
    <row r="64" spans="1:18">
      <c r="A64" s="93">
        <v>2014</v>
      </c>
      <c r="B64" s="83">
        <v>5347.6</v>
      </c>
      <c r="C64" s="85">
        <v>56725</v>
      </c>
      <c r="D64" s="83">
        <v>10.6</v>
      </c>
      <c r="E64" s="83"/>
      <c r="F64" s="91">
        <v>228</v>
      </c>
      <c r="G64" s="92">
        <v>4</v>
      </c>
      <c r="H64" s="92"/>
      <c r="I64" s="85">
        <v>207</v>
      </c>
      <c r="J64" s="87">
        <v>3.6</v>
      </c>
      <c r="K64" s="87"/>
      <c r="L64" s="85">
        <v>54239</v>
      </c>
      <c r="M64" s="87">
        <v>10.1</v>
      </c>
      <c r="N64" s="87"/>
      <c r="O64" s="85">
        <v>29069</v>
      </c>
      <c r="P64" s="85"/>
      <c r="Q64" s="85">
        <v>193</v>
      </c>
      <c r="R64" s="90">
        <v>243</v>
      </c>
    </row>
    <row r="65" spans="1:18">
      <c r="A65" s="93">
        <v>2015</v>
      </c>
      <c r="B65" s="83">
        <v>5373</v>
      </c>
      <c r="C65" s="85">
        <v>55098</v>
      </c>
      <c r="D65" s="83">
        <v>10.3</v>
      </c>
      <c r="E65" s="83"/>
      <c r="F65" s="91">
        <v>211</v>
      </c>
      <c r="G65" s="92">
        <v>3.8</v>
      </c>
      <c r="H65" s="92"/>
      <c r="I65" s="85">
        <v>175</v>
      </c>
      <c r="J65" s="87">
        <v>3.2</v>
      </c>
      <c r="K65" s="87"/>
      <c r="L65" s="85">
        <v>57579</v>
      </c>
      <c r="M65" s="87">
        <v>10.7</v>
      </c>
      <c r="N65" s="87"/>
      <c r="O65" s="85">
        <v>29691</v>
      </c>
      <c r="P65" s="85"/>
      <c r="Q65" s="85">
        <v>33</v>
      </c>
      <c r="R65" s="90">
        <v>31</v>
      </c>
    </row>
    <row r="66" spans="1:18">
      <c r="A66" s="93">
        <v>2016</v>
      </c>
      <c r="B66" s="83">
        <v>5404.7</v>
      </c>
      <c r="C66" s="85">
        <v>54488</v>
      </c>
      <c r="D66" s="83">
        <v>10.1</v>
      </c>
      <c r="E66" s="83"/>
      <c r="F66" s="91">
        <v>236</v>
      </c>
      <c r="G66" s="92">
        <v>4.3</v>
      </c>
      <c r="H66" s="92"/>
      <c r="I66" s="85">
        <v>181</v>
      </c>
      <c r="J66" s="87">
        <v>3.3</v>
      </c>
      <c r="K66" s="87"/>
      <c r="L66" s="85">
        <v>56728</v>
      </c>
      <c r="M66" s="87">
        <v>10.5</v>
      </c>
      <c r="N66" s="87"/>
      <c r="O66" s="85">
        <v>29229</v>
      </c>
      <c r="P66" s="85"/>
      <c r="Q66" s="85">
        <v>42</v>
      </c>
      <c r="R66" s="90">
        <v>28</v>
      </c>
    </row>
    <row r="67" spans="1:18">
      <c r="A67" s="93">
        <v>2017</v>
      </c>
      <c r="B67" s="83">
        <v>5424.8</v>
      </c>
      <c r="C67" s="85">
        <v>52861</v>
      </c>
      <c r="D67" s="83">
        <v>9.6999999999999993</v>
      </c>
      <c r="E67" s="83"/>
      <c r="F67" s="91">
        <v>225</v>
      </c>
      <c r="G67" s="92">
        <v>4.2</v>
      </c>
      <c r="H67" s="92"/>
      <c r="I67" s="85">
        <v>176</v>
      </c>
      <c r="J67" s="87">
        <v>3.3</v>
      </c>
      <c r="K67" s="87"/>
      <c r="L67" s="85">
        <v>57883</v>
      </c>
      <c r="M67" s="87">
        <v>10.7</v>
      </c>
      <c r="N67" s="87"/>
      <c r="O67" s="85">
        <v>28440</v>
      </c>
      <c r="P67" s="85"/>
      <c r="Q67" s="85">
        <v>41</v>
      </c>
      <c r="R67" s="90">
        <v>29</v>
      </c>
    </row>
    <row r="68" spans="1:18">
      <c r="A68" s="93">
        <v>2018</v>
      </c>
      <c r="B68" s="83">
        <v>5438.1</v>
      </c>
      <c r="C68" s="85">
        <v>51308</v>
      </c>
      <c r="D68" s="83">
        <v>9.4</v>
      </c>
      <c r="E68" s="83"/>
      <c r="F68" s="91">
        <v>190</v>
      </c>
      <c r="G68" s="92">
        <v>3.7</v>
      </c>
      <c r="H68" s="92"/>
      <c r="I68" s="85">
        <v>163</v>
      </c>
      <c r="J68" s="87">
        <v>3.2</v>
      </c>
      <c r="K68" s="87"/>
      <c r="L68" s="85">
        <v>58503</v>
      </c>
      <c r="M68" s="87">
        <v>10.8</v>
      </c>
      <c r="N68" s="87"/>
      <c r="O68" s="85">
        <v>27525</v>
      </c>
      <c r="P68" s="85"/>
      <c r="Q68" s="85">
        <v>38</v>
      </c>
      <c r="R68" s="90">
        <v>27</v>
      </c>
    </row>
    <row r="69" spans="1:18">
      <c r="A69" s="93"/>
      <c r="B69" s="83"/>
      <c r="C69" s="85"/>
      <c r="D69" s="83"/>
      <c r="E69" s="83"/>
      <c r="F69" s="91"/>
      <c r="G69" s="92"/>
      <c r="H69" s="92"/>
      <c r="I69" s="85"/>
      <c r="J69" s="87"/>
      <c r="K69" s="87"/>
      <c r="L69" s="85"/>
      <c r="M69" s="87"/>
      <c r="N69" s="87"/>
      <c r="O69" s="85"/>
      <c r="P69" s="85"/>
      <c r="Q69" s="85"/>
      <c r="R69" s="90"/>
    </row>
    <row r="70" spans="1:18" s="61" customFormat="1" ht="11.25" customHeight="1">
      <c r="A70" s="54" t="s">
        <v>80</v>
      </c>
      <c r="B70" s="22"/>
      <c r="C70" s="23"/>
      <c r="D70" s="24"/>
      <c r="E70" s="25"/>
      <c r="F70" s="26"/>
      <c r="G70" s="23"/>
      <c r="H70" s="27"/>
      <c r="I70" s="23"/>
      <c r="J70" s="27"/>
      <c r="K70" s="23"/>
      <c r="L70" s="23"/>
      <c r="M70" s="28"/>
      <c r="N70" s="27"/>
      <c r="O70" s="23"/>
      <c r="P70" s="23"/>
      <c r="Q70" s="23"/>
      <c r="R70" s="28"/>
    </row>
    <row r="71" spans="1:18" s="61" customFormat="1" ht="11.25" customHeight="1">
      <c r="A71" s="159" t="s">
        <v>82</v>
      </c>
      <c r="B71" s="159"/>
      <c r="C71" s="159"/>
      <c r="D71" s="159"/>
      <c r="E71" s="159"/>
      <c r="F71" s="159"/>
      <c r="G71" s="159"/>
      <c r="H71" s="159"/>
      <c r="I71" s="145"/>
      <c r="J71" s="145"/>
      <c r="K71" s="145"/>
      <c r="L71" s="145"/>
      <c r="M71" s="145"/>
      <c r="N71" s="26"/>
      <c r="O71" s="40"/>
      <c r="P71" s="40"/>
      <c r="Q71" s="40"/>
      <c r="R71" s="40"/>
    </row>
    <row r="72" spans="1:18" s="61" customFormat="1" ht="11.25" customHeight="1">
      <c r="A72" s="167" t="s">
        <v>90</v>
      </c>
      <c r="B72" s="167"/>
      <c r="C72" s="167"/>
      <c r="D72" s="167"/>
      <c r="E72" s="167"/>
      <c r="F72" s="167"/>
      <c r="G72" s="167"/>
      <c r="H72" s="167"/>
      <c r="I72" s="146"/>
      <c r="J72" s="146"/>
      <c r="K72" s="146"/>
      <c r="L72" s="146"/>
      <c r="M72" s="146"/>
      <c r="N72" s="26"/>
      <c r="O72" s="40"/>
      <c r="P72" s="40"/>
      <c r="Q72" s="40"/>
      <c r="R72" s="40"/>
    </row>
    <row r="73" spans="1:18" s="61" customFormat="1" ht="11.25" customHeight="1">
      <c r="A73" s="168" t="s">
        <v>137</v>
      </c>
      <c r="B73" s="168"/>
      <c r="C73" s="168"/>
      <c r="D73" s="168"/>
      <c r="E73" s="168"/>
      <c r="F73" s="168"/>
      <c r="G73" s="168"/>
      <c r="H73" s="168"/>
      <c r="I73" s="147"/>
      <c r="J73" s="147"/>
      <c r="K73" s="147"/>
      <c r="L73" s="147"/>
      <c r="M73" s="145"/>
      <c r="N73" s="39"/>
      <c r="O73" s="39"/>
      <c r="P73" s="39"/>
      <c r="Q73" s="39"/>
      <c r="R73" s="39"/>
    </row>
    <row r="74" spans="1:18" s="61" customFormat="1" ht="11.25" customHeight="1">
      <c r="A74" s="164" t="s">
        <v>92</v>
      </c>
      <c r="B74" s="164"/>
      <c r="C74" s="164"/>
      <c r="D74" s="164"/>
      <c r="E74" s="164"/>
      <c r="F74" s="164"/>
      <c r="G74" s="164"/>
      <c r="H74" s="164"/>
      <c r="I74" s="150"/>
      <c r="J74" s="150"/>
      <c r="K74" s="150"/>
      <c r="L74" s="150"/>
      <c r="M74" s="150"/>
      <c r="N74" s="26"/>
      <c r="O74" s="40"/>
      <c r="P74" s="40"/>
      <c r="Q74" s="40"/>
      <c r="R74" s="40"/>
    </row>
    <row r="75" spans="1:18" s="61" customFormat="1" ht="11.25" customHeight="1">
      <c r="A75" s="169" t="s">
        <v>93</v>
      </c>
      <c r="B75" s="169"/>
      <c r="C75" s="169"/>
      <c r="D75" s="169"/>
      <c r="E75" s="169"/>
      <c r="F75" s="169"/>
      <c r="G75" s="169"/>
      <c r="H75" s="169"/>
      <c r="I75" s="148"/>
      <c r="J75" s="148"/>
      <c r="K75" s="148"/>
      <c r="L75" s="148"/>
      <c r="M75" s="145"/>
      <c r="N75" s="26"/>
      <c r="O75" s="40"/>
      <c r="P75" s="40"/>
      <c r="Q75" s="40"/>
      <c r="R75" s="40"/>
    </row>
    <row r="76" spans="1:18" s="61" customFormat="1" ht="11.25" customHeight="1">
      <c r="A76" s="159" t="s">
        <v>94</v>
      </c>
      <c r="B76" s="159"/>
      <c r="C76" s="159"/>
      <c r="D76" s="159"/>
      <c r="E76" s="159"/>
      <c r="F76" s="159"/>
      <c r="G76" s="159"/>
      <c r="H76" s="159"/>
      <c r="I76" s="145"/>
      <c r="J76" s="145"/>
      <c r="K76" s="145"/>
      <c r="L76" s="145"/>
      <c r="M76" s="145"/>
      <c r="N76" s="26"/>
      <c r="O76" s="40"/>
      <c r="P76" s="40"/>
      <c r="Q76" s="40"/>
      <c r="R76" s="40"/>
    </row>
    <row r="77" spans="1:18" s="61" customFormat="1" ht="11.25" customHeight="1">
      <c r="A77" s="160" t="s">
        <v>95</v>
      </c>
      <c r="B77" s="160"/>
      <c r="C77" s="160"/>
      <c r="D77" s="160"/>
      <c r="E77" s="160"/>
      <c r="F77" s="160"/>
      <c r="G77" s="160"/>
      <c r="H77" s="160"/>
      <c r="I77" s="149"/>
      <c r="J77" s="149"/>
      <c r="K77" s="149"/>
      <c r="L77" s="149"/>
      <c r="M77" s="145"/>
      <c r="N77" s="41"/>
      <c r="O77" s="41"/>
      <c r="P77" s="41"/>
      <c r="Q77" s="40"/>
      <c r="R77" s="40"/>
    </row>
    <row r="78" spans="1:18" s="61" customFormat="1" ht="12.75" customHeight="1">
      <c r="A78" s="55"/>
      <c r="B78" s="58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60"/>
      <c r="R78" s="60"/>
    </row>
    <row r="79" spans="1:18" s="61" customFormat="1" ht="12.75" customHeight="1">
      <c r="A79" s="161" t="s">
        <v>152</v>
      </c>
      <c r="B79" s="161"/>
      <c r="D79" s="3"/>
      <c r="E79" s="3"/>
      <c r="G79" s="94"/>
      <c r="H79" s="94"/>
      <c r="I79" s="3"/>
      <c r="J79" s="94"/>
      <c r="K79" s="94"/>
      <c r="M79" s="94"/>
      <c r="N79" s="94"/>
    </row>
  </sheetData>
  <mergeCells count="39">
    <mergeCell ref="O1:Q1"/>
    <mergeCell ref="A74:H74"/>
    <mergeCell ref="A75:H75"/>
    <mergeCell ref="A76:H76"/>
    <mergeCell ref="A77:H77"/>
    <mergeCell ref="A40:A41"/>
    <mergeCell ref="B40:B41"/>
    <mergeCell ref="C40:C41"/>
    <mergeCell ref="D40:D41"/>
    <mergeCell ref="F40:F41"/>
    <mergeCell ref="G40:G41"/>
    <mergeCell ref="Q6:Q7"/>
    <mergeCell ref="R6:R7"/>
    <mergeCell ref="A71:H71"/>
    <mergeCell ref="A72:H72"/>
    <mergeCell ref="A73:H73"/>
    <mergeCell ref="I40:I41"/>
    <mergeCell ref="J40:J41"/>
    <mergeCell ref="L40:L41"/>
    <mergeCell ref="M40:M41"/>
    <mergeCell ref="O40:O41"/>
    <mergeCell ref="A3:A7"/>
    <mergeCell ref="A1:L1"/>
    <mergeCell ref="C3:D5"/>
    <mergeCell ref="F3:G5"/>
    <mergeCell ref="I3:J5"/>
    <mergeCell ref="L3:M5"/>
    <mergeCell ref="C6:C7"/>
    <mergeCell ref="D6:D7"/>
    <mergeCell ref="F6:F7"/>
    <mergeCell ref="G6:G7"/>
    <mergeCell ref="I6:I7"/>
    <mergeCell ref="A79:B79"/>
    <mergeCell ref="B3:B7"/>
    <mergeCell ref="O3:O7"/>
    <mergeCell ref="Q3:R5"/>
    <mergeCell ref="J6:J7"/>
    <mergeCell ref="L6:L7"/>
    <mergeCell ref="M6:M7"/>
  </mergeCells>
  <hyperlinks>
    <hyperlink ref="O1" location="Contents!A1" display="back to contents"/>
  </hyperlinks>
  <printOptions horizontalCentered="1" gridLinesSet="0"/>
  <pageMargins left="0.23622047244094491" right="0.23622047244094491" top="0.59055118110236227" bottom="0.39370078740157483" header="0.19685039370078741" footer="0.19685039370078741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0"/>
  <sheetViews>
    <sheetView showGridLines="0" zoomScaleNormal="100" workbookViewId="0">
      <selection sqref="A1:Q2"/>
    </sheetView>
  </sheetViews>
  <sheetFormatPr defaultColWidth="9.140625" defaultRowHeight="12.75"/>
  <cols>
    <col min="1" max="1" width="18.42578125" style="4" customWidth="1"/>
    <col min="2" max="2" width="10.42578125" style="7" customWidth="1"/>
    <col min="3" max="3" width="8.5703125" style="4" customWidth="1"/>
    <col min="4" max="4" width="6.28515625" style="8" customWidth="1"/>
    <col min="5" max="5" width="8.7109375" style="8" customWidth="1"/>
    <col min="6" max="6" width="1.7109375" style="8" customWidth="1"/>
    <col min="7" max="7" width="7.85546875" style="4" customWidth="1"/>
    <col min="8" max="8" width="6.28515625" style="8" customWidth="1"/>
    <col min="9" max="9" width="1.7109375" style="8" customWidth="1"/>
    <col min="10" max="10" width="7.85546875" style="4" customWidth="1"/>
    <col min="11" max="11" width="5.7109375" style="8" customWidth="1"/>
    <col min="12" max="12" width="1.7109375" style="8" customWidth="1"/>
    <col min="13" max="13" width="7.85546875" style="4" customWidth="1"/>
    <col min="14" max="14" width="6.28515625" style="8" customWidth="1"/>
    <col min="15" max="15" width="8.7109375" style="8" customWidth="1"/>
    <col min="16" max="16" width="11" style="4" customWidth="1"/>
    <col min="17" max="17" width="8.7109375" style="4" customWidth="1"/>
    <col min="18" max="19" width="9.140625" style="4"/>
    <col min="20" max="20" width="10.85546875" style="4" customWidth="1"/>
    <col min="21" max="25" width="9.140625" style="4"/>
    <col min="26" max="26" width="14.7109375" style="4" customWidth="1"/>
    <col min="27" max="16384" width="9.140625" style="4"/>
  </cols>
  <sheetData>
    <row r="1" spans="1:35" s="66" customFormat="1" ht="18" customHeight="1">
      <c r="A1" s="173" t="s">
        <v>159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S1" s="217" t="s">
        <v>157</v>
      </c>
      <c r="T1" s="217"/>
    </row>
    <row r="2" spans="1:35" s="1" customFormat="1" ht="18" customHeigh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</row>
    <row r="3" spans="1:35" s="1" customFormat="1" ht="1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</row>
    <row r="4" spans="1:35" s="1" customFormat="1">
      <c r="A4" s="174" t="s">
        <v>66</v>
      </c>
      <c r="B4" s="176" t="s">
        <v>132</v>
      </c>
      <c r="C4" s="174" t="s">
        <v>67</v>
      </c>
      <c r="D4" s="174"/>
      <c r="E4" s="174"/>
      <c r="F4" s="104"/>
      <c r="G4" s="174" t="s">
        <v>68</v>
      </c>
      <c r="H4" s="174"/>
      <c r="I4" s="104"/>
      <c r="J4" s="174" t="s">
        <v>32</v>
      </c>
      <c r="K4" s="174"/>
      <c r="L4" s="104"/>
      <c r="M4" s="174" t="s">
        <v>4</v>
      </c>
      <c r="N4" s="174"/>
      <c r="O4" s="174"/>
      <c r="P4" s="174" t="s">
        <v>96</v>
      </c>
      <c r="Q4" s="174" t="s">
        <v>69</v>
      </c>
      <c r="R4" s="5"/>
      <c r="S4" s="170"/>
      <c r="T4" s="172"/>
      <c r="U4" s="170"/>
      <c r="V4" s="170"/>
      <c r="W4" s="170"/>
      <c r="X4" s="62"/>
      <c r="Y4" s="170"/>
      <c r="Z4" s="170"/>
      <c r="AA4" s="62"/>
      <c r="AB4" s="170"/>
      <c r="AC4" s="170"/>
      <c r="AD4" s="62"/>
      <c r="AE4" s="170"/>
      <c r="AF4" s="170"/>
      <c r="AG4" s="170"/>
      <c r="AH4" s="170"/>
      <c r="AI4" s="170"/>
    </row>
    <row r="5" spans="1:35" s="1" customFormat="1">
      <c r="A5" s="170"/>
      <c r="B5" s="172"/>
      <c r="C5" s="175"/>
      <c r="D5" s="175"/>
      <c r="E5" s="175"/>
      <c r="F5" s="153"/>
      <c r="G5" s="175"/>
      <c r="H5" s="175"/>
      <c r="I5" s="153"/>
      <c r="J5" s="175"/>
      <c r="K5" s="175"/>
      <c r="L5" s="153"/>
      <c r="M5" s="175"/>
      <c r="N5" s="175"/>
      <c r="O5" s="175"/>
      <c r="P5" s="170"/>
      <c r="Q5" s="170"/>
      <c r="R5" s="5"/>
      <c r="S5" s="170"/>
      <c r="T5" s="172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70"/>
      <c r="AI5" s="170"/>
    </row>
    <row r="6" spans="1:35" s="1" customFormat="1" ht="15" customHeight="1">
      <c r="A6" s="170"/>
      <c r="B6" s="172"/>
      <c r="C6" s="174" t="s">
        <v>34</v>
      </c>
      <c r="D6" s="201" t="s">
        <v>70</v>
      </c>
      <c r="E6" s="201" t="s">
        <v>71</v>
      </c>
      <c r="F6" s="153"/>
      <c r="G6" s="174" t="s">
        <v>34</v>
      </c>
      <c r="H6" s="201" t="s">
        <v>72</v>
      </c>
      <c r="I6" s="153"/>
      <c r="J6" s="174" t="s">
        <v>34</v>
      </c>
      <c r="K6" s="201" t="s">
        <v>73</v>
      </c>
      <c r="L6" s="153"/>
      <c r="M6" s="174" t="s">
        <v>34</v>
      </c>
      <c r="N6" s="201" t="s">
        <v>70</v>
      </c>
      <c r="O6" s="201" t="s">
        <v>71</v>
      </c>
      <c r="P6" s="170"/>
      <c r="Q6" s="170"/>
      <c r="R6" s="5"/>
      <c r="S6" s="170"/>
      <c r="T6" s="172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70"/>
      <c r="AI6" s="170"/>
    </row>
    <row r="7" spans="1:35" s="1" customFormat="1" ht="15" customHeight="1">
      <c r="A7" s="170"/>
      <c r="B7" s="172"/>
      <c r="C7" s="170"/>
      <c r="D7" s="202"/>
      <c r="E7" s="202"/>
      <c r="F7" s="153"/>
      <c r="G7" s="170"/>
      <c r="H7" s="202"/>
      <c r="I7" s="153"/>
      <c r="J7" s="170"/>
      <c r="K7" s="202"/>
      <c r="L7" s="153"/>
      <c r="M7" s="170"/>
      <c r="N7" s="202"/>
      <c r="O7" s="202"/>
      <c r="P7" s="170"/>
      <c r="Q7" s="170"/>
      <c r="R7" s="5"/>
      <c r="S7" s="170"/>
      <c r="T7" s="172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70"/>
      <c r="AI7" s="170"/>
    </row>
    <row r="8" spans="1:35">
      <c r="A8" s="175"/>
      <c r="B8" s="177"/>
      <c r="C8" s="175"/>
      <c r="D8" s="200"/>
      <c r="E8" s="200"/>
      <c r="F8" s="105"/>
      <c r="G8" s="175"/>
      <c r="H8" s="200"/>
      <c r="I8" s="105"/>
      <c r="J8" s="175"/>
      <c r="K8" s="200"/>
      <c r="L8" s="105"/>
      <c r="M8" s="175"/>
      <c r="N8" s="200"/>
      <c r="O8" s="200"/>
      <c r="P8" s="175"/>
      <c r="Q8" s="175"/>
      <c r="S8" s="170"/>
      <c r="T8" s="172"/>
      <c r="U8" s="62"/>
      <c r="V8" s="57"/>
      <c r="W8" s="57"/>
      <c r="X8" s="57"/>
      <c r="Y8" s="62"/>
      <c r="Z8" s="57"/>
      <c r="AA8" s="57"/>
      <c r="AB8" s="62"/>
      <c r="AC8" s="57"/>
      <c r="AD8" s="57"/>
      <c r="AE8" s="62"/>
      <c r="AF8" s="57"/>
      <c r="AG8" s="57"/>
      <c r="AH8" s="170"/>
      <c r="AI8" s="170"/>
    </row>
    <row r="9" spans="1:35" s="12" customFormat="1" ht="20.25" customHeight="1">
      <c r="A9" s="43" t="s">
        <v>2</v>
      </c>
      <c r="B9" s="117">
        <v>5438100</v>
      </c>
      <c r="C9" s="117">
        <v>51308</v>
      </c>
      <c r="D9" s="119">
        <v>9.4349129291480498</v>
      </c>
      <c r="E9" s="119">
        <v>9.4349129000000005</v>
      </c>
      <c r="F9" s="47"/>
      <c r="G9" s="122">
        <v>190</v>
      </c>
      <c r="H9" s="119">
        <v>3.6894636684919799</v>
      </c>
      <c r="I9" s="46"/>
      <c r="J9" s="122">
        <v>163</v>
      </c>
      <c r="K9" s="119">
        <v>3.1768924923988502</v>
      </c>
      <c r="L9" s="46"/>
      <c r="M9" s="117">
        <v>58503</v>
      </c>
      <c r="N9" s="119">
        <v>10.7579853257572</v>
      </c>
      <c r="O9" s="119">
        <v>10.7579853</v>
      </c>
      <c r="P9" s="117">
        <v>27525</v>
      </c>
      <c r="Q9" s="49">
        <v>65</v>
      </c>
      <c r="R9" s="123"/>
      <c r="S9" s="135"/>
      <c r="T9" s="135"/>
      <c r="U9" s="135"/>
      <c r="V9" s="46"/>
      <c r="W9" s="47"/>
      <c r="X9" s="47"/>
      <c r="Y9" s="48"/>
      <c r="Z9" s="46"/>
      <c r="AA9" s="46"/>
      <c r="AB9" s="48"/>
      <c r="AC9" s="46"/>
      <c r="AD9" s="46"/>
      <c r="AE9" s="45"/>
      <c r="AF9" s="46"/>
      <c r="AG9" s="47"/>
      <c r="AH9" s="45"/>
      <c r="AI9" s="49"/>
    </row>
    <row r="10" spans="1:35" ht="15" customHeight="1">
      <c r="A10" s="43" t="s">
        <v>74</v>
      </c>
      <c r="B10" s="118"/>
      <c r="C10" s="118"/>
      <c r="D10" s="120"/>
      <c r="E10" s="120"/>
      <c r="F10" s="30"/>
      <c r="G10" s="121"/>
      <c r="H10" s="120"/>
      <c r="I10" s="30"/>
      <c r="J10" s="121"/>
      <c r="K10" s="120"/>
      <c r="L10" s="30"/>
      <c r="M10" s="118"/>
      <c r="N10" s="120"/>
      <c r="O10" s="120"/>
      <c r="P10" s="117"/>
      <c r="Q10" s="128"/>
      <c r="R10" s="123"/>
      <c r="S10" s="124"/>
      <c r="T10" s="124"/>
      <c r="U10" s="124"/>
      <c r="V10" s="30"/>
      <c r="W10" s="30"/>
      <c r="X10" s="30"/>
      <c r="Y10" s="31"/>
      <c r="Z10" s="30"/>
      <c r="AA10" s="30"/>
      <c r="AB10" s="31"/>
      <c r="AC10" s="30"/>
      <c r="AD10" s="30"/>
      <c r="AE10" s="29"/>
      <c r="AF10" s="30"/>
      <c r="AG10" s="30"/>
      <c r="AH10" s="29"/>
      <c r="AI10" s="42"/>
    </row>
    <row r="11" spans="1:35" ht="15" customHeight="1">
      <c r="A11" s="44" t="s">
        <v>5</v>
      </c>
      <c r="B11" s="118">
        <v>227560</v>
      </c>
      <c r="C11" s="118">
        <v>2337</v>
      </c>
      <c r="D11" s="120">
        <v>10.2698189488487</v>
      </c>
      <c r="E11" s="120">
        <v>8.1597454630213004</v>
      </c>
      <c r="F11" s="30"/>
      <c r="G11" s="121">
        <v>8</v>
      </c>
      <c r="H11" s="120">
        <v>3.41151385927505</v>
      </c>
      <c r="I11" s="30"/>
      <c r="J11" s="121">
        <v>8</v>
      </c>
      <c r="K11" s="120">
        <v>3.42319212665811</v>
      </c>
      <c r="L11" s="30"/>
      <c r="M11" s="118">
        <v>2170</v>
      </c>
      <c r="N11" s="120">
        <v>9.5359465635436802</v>
      </c>
      <c r="O11" s="120">
        <v>10.9141269302983</v>
      </c>
      <c r="P11" s="118">
        <v>709</v>
      </c>
      <c r="Q11" s="129">
        <v>2</v>
      </c>
      <c r="R11" s="125"/>
      <c r="S11" s="135"/>
      <c r="T11" s="135"/>
      <c r="U11" s="135"/>
      <c r="V11" s="30"/>
      <c r="W11" s="30"/>
      <c r="X11" s="30"/>
      <c r="Y11" s="31"/>
      <c r="Z11" s="30"/>
      <c r="AA11" s="30"/>
      <c r="AB11" s="31"/>
      <c r="AC11" s="30"/>
      <c r="AD11" s="30"/>
      <c r="AE11" s="29"/>
      <c r="AF11" s="30"/>
      <c r="AG11" s="30"/>
      <c r="AH11" s="29"/>
      <c r="AI11" s="2"/>
    </row>
    <row r="12" spans="1:35" s="12" customFormat="1" ht="15" customHeight="1">
      <c r="A12" s="44" t="s">
        <v>6</v>
      </c>
      <c r="B12" s="118">
        <v>261470</v>
      </c>
      <c r="C12" s="118">
        <v>2697</v>
      </c>
      <c r="D12" s="120">
        <v>10.3147588633495</v>
      </c>
      <c r="E12" s="120">
        <v>12.225944295194299</v>
      </c>
      <c r="F12" s="30"/>
      <c r="G12" s="121">
        <v>11</v>
      </c>
      <c r="H12" s="120">
        <v>4.0620384047267404</v>
      </c>
      <c r="I12" s="30"/>
      <c r="J12" s="121">
        <v>2</v>
      </c>
      <c r="K12" s="120">
        <v>0.74156470152020804</v>
      </c>
      <c r="L12" s="30"/>
      <c r="M12" s="118">
        <v>2462</v>
      </c>
      <c r="N12" s="120">
        <v>9.4159941867135792</v>
      </c>
      <c r="O12" s="120">
        <v>9.5316630147165196</v>
      </c>
      <c r="P12" s="118">
        <v>1249</v>
      </c>
      <c r="Q12" s="129">
        <v>1</v>
      </c>
      <c r="R12" s="125"/>
      <c r="S12" s="135"/>
      <c r="T12" s="135"/>
      <c r="U12" s="135"/>
      <c r="V12" s="30"/>
      <c r="W12" s="30"/>
      <c r="X12" s="30"/>
      <c r="Y12" s="31"/>
      <c r="Z12" s="30"/>
      <c r="AA12" s="30"/>
      <c r="AB12" s="31"/>
      <c r="AC12" s="30"/>
      <c r="AD12" s="30"/>
      <c r="AE12" s="29"/>
      <c r="AF12" s="30"/>
      <c r="AG12" s="30"/>
      <c r="AH12" s="29"/>
      <c r="AI12" s="2"/>
    </row>
    <row r="13" spans="1:35" ht="15" customHeight="1">
      <c r="A13" s="44" t="s">
        <v>7</v>
      </c>
      <c r="B13" s="118">
        <v>116040</v>
      </c>
      <c r="C13" s="118">
        <v>964</v>
      </c>
      <c r="D13" s="120">
        <v>8.3074801792485395</v>
      </c>
      <c r="E13" s="120">
        <v>10.234192783632</v>
      </c>
      <c r="F13" s="30"/>
      <c r="G13" s="121">
        <v>2</v>
      </c>
      <c r="H13" s="120">
        <v>2.0703933747412</v>
      </c>
      <c r="I13" s="30"/>
      <c r="J13" s="121">
        <v>4</v>
      </c>
      <c r="K13" s="120">
        <v>4.1493775933609998</v>
      </c>
      <c r="L13" s="30"/>
      <c r="M13" s="118">
        <v>1367</v>
      </c>
      <c r="N13" s="120">
        <v>11.780420544639799</v>
      </c>
      <c r="O13" s="120">
        <v>9.6234268796545805</v>
      </c>
      <c r="P13" s="121">
        <v>434</v>
      </c>
      <c r="Q13" s="129" t="s">
        <v>75</v>
      </c>
      <c r="R13" s="126"/>
      <c r="S13" s="135"/>
      <c r="T13" s="135"/>
      <c r="U13" s="135"/>
      <c r="V13" s="30"/>
      <c r="W13" s="30"/>
      <c r="X13" s="30"/>
      <c r="Y13" s="31"/>
      <c r="Z13" s="30"/>
      <c r="AA13" s="30"/>
      <c r="AB13" s="31"/>
      <c r="AC13" s="30"/>
      <c r="AD13" s="30"/>
      <c r="AE13" s="29"/>
      <c r="AF13" s="30"/>
      <c r="AG13" s="30"/>
      <c r="AH13" s="29"/>
      <c r="AI13" s="2"/>
    </row>
    <row r="14" spans="1:35" ht="15" customHeight="1">
      <c r="A14" s="44" t="s">
        <v>8</v>
      </c>
      <c r="B14" s="118">
        <v>86260</v>
      </c>
      <c r="C14" s="121">
        <v>648</v>
      </c>
      <c r="D14" s="120">
        <v>7.51217250173893</v>
      </c>
      <c r="E14" s="120">
        <v>11.0897999649717</v>
      </c>
      <c r="F14" s="30"/>
      <c r="G14" s="121">
        <v>1</v>
      </c>
      <c r="H14" s="120">
        <v>1.5408320493066301</v>
      </c>
      <c r="I14" s="30"/>
      <c r="J14" s="121">
        <v>2</v>
      </c>
      <c r="K14" s="120">
        <v>3.0864197530864201</v>
      </c>
      <c r="L14" s="30"/>
      <c r="M14" s="118">
        <v>1121</v>
      </c>
      <c r="N14" s="120">
        <v>12.9955947136564</v>
      </c>
      <c r="O14" s="120">
        <v>10.174034346101701</v>
      </c>
      <c r="P14" s="121">
        <v>1078</v>
      </c>
      <c r="Q14" s="129">
        <v>1</v>
      </c>
      <c r="R14" s="126"/>
      <c r="S14" s="135"/>
      <c r="T14" s="135"/>
      <c r="U14" s="135"/>
      <c r="V14" s="30"/>
      <c r="W14" s="30"/>
      <c r="X14" s="30"/>
      <c r="Y14" s="31"/>
      <c r="Z14" s="30"/>
      <c r="AA14" s="30"/>
      <c r="AB14" s="31"/>
      <c r="AC14" s="30"/>
      <c r="AD14" s="30"/>
      <c r="AE14" s="29"/>
      <c r="AF14" s="30"/>
      <c r="AG14" s="30"/>
      <c r="AH14" s="29"/>
      <c r="AI14" s="2"/>
    </row>
    <row r="15" spans="1:35" ht="15" customHeight="1">
      <c r="A15" s="44" t="s">
        <v>146</v>
      </c>
      <c r="B15" s="118">
        <v>518500</v>
      </c>
      <c r="C15" s="121">
        <v>4899</v>
      </c>
      <c r="D15" s="120">
        <v>9.4484088717454195</v>
      </c>
      <c r="E15" s="120">
        <v>6.8753496514779</v>
      </c>
      <c r="F15" s="30"/>
      <c r="G15" s="121">
        <v>25</v>
      </c>
      <c r="H15" s="120">
        <v>5.0771730300568603</v>
      </c>
      <c r="I15" s="30"/>
      <c r="J15" s="121">
        <v>20</v>
      </c>
      <c r="K15" s="120">
        <v>4.0824658093488502</v>
      </c>
      <c r="L15" s="30"/>
      <c r="M15" s="118">
        <v>4467</v>
      </c>
      <c r="N15" s="120">
        <v>8.6152362584378004</v>
      </c>
      <c r="O15" s="120">
        <v>9.9826354074194494</v>
      </c>
      <c r="P15" s="121">
        <v>2804</v>
      </c>
      <c r="Q15" s="129">
        <v>22</v>
      </c>
      <c r="R15" s="126"/>
      <c r="S15" s="135"/>
      <c r="T15" s="135"/>
      <c r="U15" s="135"/>
      <c r="V15" s="30"/>
      <c r="W15" s="30"/>
      <c r="X15" s="30"/>
      <c r="Y15" s="31"/>
      <c r="Z15" s="30"/>
      <c r="AA15" s="30"/>
      <c r="AB15" s="31"/>
      <c r="AC15" s="30"/>
      <c r="AD15" s="30"/>
      <c r="AE15" s="29"/>
      <c r="AF15" s="30"/>
      <c r="AG15" s="30"/>
      <c r="AH15" s="29"/>
      <c r="AI15" s="2"/>
    </row>
    <row r="16" spans="1:35" ht="15" customHeight="1">
      <c r="A16" s="44" t="s">
        <v>0</v>
      </c>
      <c r="B16" s="118">
        <v>51400</v>
      </c>
      <c r="C16" s="121">
        <v>465</v>
      </c>
      <c r="D16" s="120">
        <v>9.0466926070038909</v>
      </c>
      <c r="E16" s="120">
        <v>10.563747500877</v>
      </c>
      <c r="F16" s="30"/>
      <c r="G16" s="121">
        <v>1</v>
      </c>
      <c r="H16" s="120">
        <v>2.1459227467811202</v>
      </c>
      <c r="I16" s="30"/>
      <c r="J16" s="121">
        <v>1</v>
      </c>
      <c r="K16" s="120">
        <v>2.1505376344085998</v>
      </c>
      <c r="L16" s="30"/>
      <c r="M16" s="121">
        <v>526</v>
      </c>
      <c r="N16" s="120">
        <v>10.233463035019501</v>
      </c>
      <c r="O16" s="120">
        <v>10.392177558572801</v>
      </c>
      <c r="P16" s="121">
        <v>180</v>
      </c>
      <c r="Q16" s="129" t="s">
        <v>75</v>
      </c>
      <c r="R16" s="125"/>
      <c r="S16" s="135"/>
      <c r="T16" s="135"/>
      <c r="U16" s="135"/>
      <c r="V16" s="30"/>
      <c r="W16" s="30"/>
      <c r="X16" s="30"/>
      <c r="Y16" s="31"/>
      <c r="Z16" s="30"/>
      <c r="AA16" s="30"/>
      <c r="AB16" s="31"/>
      <c r="AC16" s="30"/>
      <c r="AD16" s="30"/>
      <c r="AE16" s="31"/>
      <c r="AF16" s="30"/>
      <c r="AG16" s="30"/>
      <c r="AH16" s="29"/>
      <c r="AI16" s="74"/>
    </row>
    <row r="17" spans="1:35" ht="15" customHeight="1">
      <c r="A17" s="44" t="s">
        <v>9</v>
      </c>
      <c r="B17" s="118">
        <v>148790</v>
      </c>
      <c r="C17" s="118">
        <v>1198</v>
      </c>
      <c r="D17" s="120">
        <v>8.0516163720680094</v>
      </c>
      <c r="E17" s="120">
        <v>10.513415218518</v>
      </c>
      <c r="F17" s="30"/>
      <c r="G17" s="121">
        <v>4</v>
      </c>
      <c r="H17" s="120">
        <v>3.3277870216306198</v>
      </c>
      <c r="I17" s="30"/>
      <c r="J17" s="121">
        <v>3</v>
      </c>
      <c r="K17" s="120">
        <v>2.5041736227045099</v>
      </c>
      <c r="L17" s="30"/>
      <c r="M17" s="118">
        <v>1950</v>
      </c>
      <c r="N17" s="120">
        <v>13.105719470394501</v>
      </c>
      <c r="O17" s="120">
        <v>10.0926747238546</v>
      </c>
      <c r="P17" s="121">
        <v>4054</v>
      </c>
      <c r="Q17" s="129">
        <v>8</v>
      </c>
      <c r="R17" s="121"/>
      <c r="S17" s="135"/>
      <c r="T17" s="135"/>
      <c r="U17" s="135"/>
      <c r="V17" s="30"/>
      <c r="W17" s="30"/>
      <c r="X17" s="30"/>
      <c r="Y17" s="31"/>
      <c r="Z17" s="30"/>
      <c r="AA17" s="30"/>
      <c r="AB17" s="31"/>
      <c r="AC17" s="30"/>
      <c r="AD17" s="30"/>
      <c r="AE17" s="29"/>
      <c r="AF17" s="30"/>
      <c r="AG17" s="30"/>
      <c r="AH17" s="29"/>
      <c r="AI17" s="2"/>
    </row>
    <row r="18" spans="1:35" s="12" customFormat="1" ht="15" customHeight="1">
      <c r="A18" s="44" t="s">
        <v>10</v>
      </c>
      <c r="B18" s="118">
        <v>148750</v>
      </c>
      <c r="C18" s="118">
        <v>1488</v>
      </c>
      <c r="D18" s="120">
        <v>10.003361344537799</v>
      </c>
      <c r="E18" s="120">
        <v>8.3372829925356005</v>
      </c>
      <c r="F18" s="30"/>
      <c r="G18" s="121">
        <v>8</v>
      </c>
      <c r="H18" s="120">
        <v>5.3475935828876997</v>
      </c>
      <c r="I18" s="30"/>
      <c r="J18" s="121">
        <v>11</v>
      </c>
      <c r="K18" s="120">
        <v>7.39247311827957</v>
      </c>
      <c r="L18" s="30"/>
      <c r="M18" s="118">
        <v>1721</v>
      </c>
      <c r="N18" s="120">
        <v>11.569747899159699</v>
      </c>
      <c r="O18" s="120">
        <v>11.920770190005101</v>
      </c>
      <c r="P18" s="121">
        <v>512</v>
      </c>
      <c r="Q18" s="129">
        <v>3</v>
      </c>
      <c r="R18" s="126"/>
      <c r="S18" s="135"/>
      <c r="T18" s="135"/>
      <c r="U18" s="135"/>
      <c r="V18" s="30"/>
      <c r="W18" s="30"/>
      <c r="X18" s="30"/>
      <c r="Y18" s="31"/>
      <c r="Z18" s="30"/>
      <c r="AA18" s="30"/>
      <c r="AB18" s="31"/>
      <c r="AC18" s="30"/>
      <c r="AD18" s="30"/>
      <c r="AE18" s="29"/>
      <c r="AF18" s="30"/>
      <c r="AG18" s="30"/>
      <c r="AH18" s="29"/>
      <c r="AI18" s="2"/>
    </row>
    <row r="19" spans="1:35" ht="15" customHeight="1">
      <c r="A19" s="44" t="s">
        <v>100</v>
      </c>
      <c r="B19" s="118">
        <v>121840</v>
      </c>
      <c r="C19" s="118">
        <v>1176</v>
      </c>
      <c r="D19" s="120">
        <v>9.6520026263952694</v>
      </c>
      <c r="E19" s="120">
        <v>10.700871054914</v>
      </c>
      <c r="F19" s="30"/>
      <c r="G19" s="121">
        <v>5</v>
      </c>
      <c r="H19" s="120">
        <v>4.2337002540220103</v>
      </c>
      <c r="I19" s="30"/>
      <c r="J19" s="121">
        <v>2</v>
      </c>
      <c r="K19" s="120">
        <v>1.7006802721088401</v>
      </c>
      <c r="L19" s="30"/>
      <c r="M19" s="118">
        <v>1504</v>
      </c>
      <c r="N19" s="120">
        <v>12.344057780696</v>
      </c>
      <c r="O19" s="120">
        <v>12.113483542106801</v>
      </c>
      <c r="P19" s="121">
        <v>549</v>
      </c>
      <c r="Q19" s="129" t="s">
        <v>75</v>
      </c>
      <c r="R19" s="126"/>
      <c r="S19" s="135"/>
      <c r="T19" s="135"/>
      <c r="U19" s="135"/>
      <c r="V19" s="30"/>
      <c r="W19" s="30"/>
      <c r="X19" s="30"/>
      <c r="Y19" s="31"/>
      <c r="Z19" s="30"/>
      <c r="AA19" s="30"/>
      <c r="AB19" s="31"/>
      <c r="AC19" s="30"/>
      <c r="AD19" s="30"/>
      <c r="AE19" s="29"/>
      <c r="AF19" s="30"/>
      <c r="AG19" s="30"/>
      <c r="AH19" s="29"/>
      <c r="AI19" s="2"/>
    </row>
    <row r="20" spans="1:35" ht="15" customHeight="1">
      <c r="A20" s="44" t="s">
        <v>11</v>
      </c>
      <c r="B20" s="118">
        <v>108330</v>
      </c>
      <c r="C20" s="121">
        <v>950</v>
      </c>
      <c r="D20" s="120">
        <v>8.7695006000184605</v>
      </c>
      <c r="E20" s="120">
        <v>11.474831616124501</v>
      </c>
      <c r="F20" s="30"/>
      <c r="G20" s="121">
        <v>6</v>
      </c>
      <c r="H20" s="120">
        <v>6.2761506276150598</v>
      </c>
      <c r="I20" s="30"/>
      <c r="J20" s="121">
        <v>1</v>
      </c>
      <c r="K20" s="120">
        <v>1.0526315789473699</v>
      </c>
      <c r="L20" s="30"/>
      <c r="M20" s="121">
        <v>1066</v>
      </c>
      <c r="N20" s="120">
        <v>9.8403027785470307</v>
      </c>
      <c r="O20" s="120">
        <v>8.1684861073509598</v>
      </c>
      <c r="P20" s="118">
        <v>222</v>
      </c>
      <c r="Q20" s="129">
        <v>2</v>
      </c>
      <c r="R20" s="126"/>
      <c r="S20" s="135"/>
      <c r="T20" s="135"/>
      <c r="U20" s="135"/>
      <c r="V20" s="30"/>
      <c r="W20" s="30"/>
      <c r="X20" s="30"/>
      <c r="Y20" s="31"/>
      <c r="Z20" s="30"/>
      <c r="AA20" s="30"/>
      <c r="AB20" s="31"/>
      <c r="AC20" s="30"/>
      <c r="AD20" s="30"/>
      <c r="AE20" s="31"/>
      <c r="AF20" s="30"/>
      <c r="AG20" s="30"/>
      <c r="AH20" s="29"/>
      <c r="AI20" s="2"/>
    </row>
    <row r="21" spans="1:35" ht="15" customHeight="1">
      <c r="A21" s="44" t="s">
        <v>12</v>
      </c>
      <c r="B21" s="118">
        <v>105790</v>
      </c>
      <c r="C21" s="118">
        <v>1020</v>
      </c>
      <c r="D21" s="120">
        <v>9.6417430759050902</v>
      </c>
      <c r="E21" s="120">
        <v>10.978022969340801</v>
      </c>
      <c r="F21" s="30"/>
      <c r="G21" s="121">
        <v>4</v>
      </c>
      <c r="H21" s="120">
        <v>3.90625</v>
      </c>
      <c r="I21" s="30"/>
      <c r="J21" s="121">
        <v>5</v>
      </c>
      <c r="K21" s="120">
        <v>4.9019607843137303</v>
      </c>
      <c r="L21" s="30"/>
      <c r="M21" s="118">
        <v>1065</v>
      </c>
      <c r="N21" s="120">
        <v>10.067114093959701</v>
      </c>
      <c r="O21" s="120">
        <v>9.5173081907618098</v>
      </c>
      <c r="P21" s="118">
        <v>567</v>
      </c>
      <c r="Q21" s="129" t="s">
        <v>75</v>
      </c>
      <c r="R21" s="125"/>
      <c r="S21" s="135"/>
      <c r="T21" s="135"/>
      <c r="U21" s="135"/>
      <c r="V21" s="30"/>
      <c r="W21" s="30"/>
      <c r="X21" s="30"/>
      <c r="Y21" s="31"/>
      <c r="Z21" s="30"/>
      <c r="AA21" s="30"/>
      <c r="AB21" s="31"/>
      <c r="AC21" s="30"/>
      <c r="AD21" s="30"/>
      <c r="AE21" s="29"/>
      <c r="AF21" s="30"/>
      <c r="AG21" s="30"/>
      <c r="AH21" s="29"/>
      <c r="AI21" s="2"/>
    </row>
    <row r="22" spans="1:35" ht="15" customHeight="1">
      <c r="A22" s="44" t="s">
        <v>13</v>
      </c>
      <c r="B22" s="118">
        <v>95170</v>
      </c>
      <c r="C22" s="121">
        <v>854</v>
      </c>
      <c r="D22" s="120">
        <v>8.9734159924345906</v>
      </c>
      <c r="E22" s="120">
        <v>11.3104088238609</v>
      </c>
      <c r="F22" s="30"/>
      <c r="G22" s="121">
        <v>2</v>
      </c>
      <c r="H22" s="120">
        <v>2.3364485981308398</v>
      </c>
      <c r="I22" s="30"/>
      <c r="J22" s="121">
        <v>3</v>
      </c>
      <c r="K22" s="120">
        <v>3.5128805620608898</v>
      </c>
      <c r="L22" s="30"/>
      <c r="M22" s="121">
        <v>909</v>
      </c>
      <c r="N22" s="120">
        <v>9.5513292003782695</v>
      </c>
      <c r="O22" s="120">
        <v>8.6172953525006708</v>
      </c>
      <c r="P22" s="121">
        <v>283</v>
      </c>
      <c r="Q22" s="129">
        <v>2</v>
      </c>
      <c r="R22" s="125"/>
      <c r="S22" s="135"/>
      <c r="T22" s="135"/>
      <c r="U22" s="135"/>
      <c r="V22" s="30"/>
      <c r="W22" s="30"/>
      <c r="X22" s="30"/>
      <c r="Y22" s="31"/>
      <c r="Z22" s="30"/>
      <c r="AA22" s="30"/>
      <c r="AB22" s="31"/>
      <c r="AC22" s="30"/>
      <c r="AD22" s="30"/>
      <c r="AE22" s="31"/>
      <c r="AF22" s="30"/>
      <c r="AG22" s="30"/>
      <c r="AH22" s="29"/>
      <c r="AI22" s="2"/>
    </row>
    <row r="23" spans="1:35" ht="15" customHeight="1">
      <c r="A23" s="44" t="s">
        <v>14</v>
      </c>
      <c r="B23" s="118">
        <v>160340</v>
      </c>
      <c r="C23" s="118">
        <v>1493</v>
      </c>
      <c r="D23" s="120">
        <v>9.3114631408257509</v>
      </c>
      <c r="E23" s="120">
        <v>10.013127311821799</v>
      </c>
      <c r="F23" s="30"/>
      <c r="G23" s="121">
        <v>4</v>
      </c>
      <c r="H23" s="120">
        <v>2.6720106880427501</v>
      </c>
      <c r="I23" s="30"/>
      <c r="J23" s="121">
        <v>4</v>
      </c>
      <c r="K23" s="120">
        <v>2.6791694574681801</v>
      </c>
      <c r="L23" s="30"/>
      <c r="M23" s="118">
        <v>1761</v>
      </c>
      <c r="N23" s="120">
        <v>10.982911313458899</v>
      </c>
      <c r="O23" s="120">
        <v>11.3190990080139</v>
      </c>
      <c r="P23" s="121">
        <v>715</v>
      </c>
      <c r="Q23" s="129" t="s">
        <v>75</v>
      </c>
      <c r="R23" s="127"/>
      <c r="S23" s="135"/>
      <c r="T23" s="135"/>
      <c r="U23" s="135"/>
      <c r="V23" s="30"/>
      <c r="W23" s="30"/>
      <c r="X23" s="30"/>
      <c r="Y23" s="31"/>
      <c r="Z23" s="30"/>
      <c r="AA23" s="30"/>
      <c r="AB23" s="31"/>
      <c r="AC23" s="30"/>
      <c r="AD23" s="30"/>
      <c r="AE23" s="29"/>
      <c r="AF23" s="30"/>
      <c r="AG23" s="30"/>
      <c r="AH23" s="29"/>
      <c r="AI23" s="2"/>
    </row>
    <row r="24" spans="1:35" ht="15" customHeight="1">
      <c r="A24" s="44" t="s">
        <v>15</v>
      </c>
      <c r="B24" s="118">
        <v>371910</v>
      </c>
      <c r="C24" s="118">
        <v>3479</v>
      </c>
      <c r="D24" s="120">
        <v>9.3544137022397909</v>
      </c>
      <c r="E24" s="120">
        <v>10.205365735944399</v>
      </c>
      <c r="F24" s="30"/>
      <c r="G24" s="121">
        <v>14</v>
      </c>
      <c r="H24" s="120">
        <v>4.0080160320641296</v>
      </c>
      <c r="I24" s="30"/>
      <c r="J24" s="121">
        <v>12</v>
      </c>
      <c r="K24" s="120">
        <v>3.4492670307559599</v>
      </c>
      <c r="L24" s="30"/>
      <c r="M24" s="118">
        <v>4028</v>
      </c>
      <c r="N24" s="120">
        <v>10.8305772902046</v>
      </c>
      <c r="O24" s="120">
        <v>10.3280978735992</v>
      </c>
      <c r="P24" s="121">
        <v>1475</v>
      </c>
      <c r="Q24" s="129">
        <v>1</v>
      </c>
      <c r="R24" s="125"/>
      <c r="S24" s="135"/>
      <c r="T24" s="135"/>
      <c r="U24" s="135"/>
      <c r="V24" s="30"/>
      <c r="W24" s="30"/>
      <c r="X24" s="30"/>
      <c r="Y24" s="31"/>
      <c r="Z24" s="30"/>
      <c r="AA24" s="30"/>
      <c r="AB24" s="31"/>
      <c r="AC24" s="30"/>
      <c r="AD24" s="30"/>
      <c r="AE24" s="29"/>
      <c r="AF24" s="30"/>
      <c r="AG24" s="30"/>
      <c r="AH24" s="29"/>
      <c r="AI24" s="2"/>
    </row>
    <row r="25" spans="1:35" ht="15" customHeight="1">
      <c r="A25" s="44" t="s">
        <v>1</v>
      </c>
      <c r="B25" s="118">
        <v>626410</v>
      </c>
      <c r="C25" s="118">
        <v>6548</v>
      </c>
      <c r="D25" s="120">
        <v>10.453217541227</v>
      </c>
      <c r="E25" s="120">
        <v>7.8027564711812198</v>
      </c>
      <c r="F25" s="30"/>
      <c r="G25" s="121">
        <v>25</v>
      </c>
      <c r="H25" s="120">
        <v>3.80343830823064</v>
      </c>
      <c r="I25" s="30"/>
      <c r="J25" s="121">
        <v>29</v>
      </c>
      <c r="K25" s="120">
        <v>4.4288332315210797</v>
      </c>
      <c r="L25" s="30"/>
      <c r="M25" s="118">
        <v>6413</v>
      </c>
      <c r="N25" s="120">
        <v>10.237703740361701</v>
      </c>
      <c r="O25" s="120">
        <v>13.298737205531401</v>
      </c>
      <c r="P25" s="121">
        <v>2469</v>
      </c>
      <c r="Q25" s="129">
        <v>11</v>
      </c>
      <c r="R25" s="125"/>
      <c r="S25" s="135"/>
      <c r="T25" s="135"/>
      <c r="U25" s="135"/>
      <c r="V25" s="30"/>
      <c r="W25" s="30"/>
      <c r="X25" s="30"/>
      <c r="Y25" s="31"/>
      <c r="Z25" s="30"/>
      <c r="AA25" s="30"/>
      <c r="AB25" s="31"/>
      <c r="AC25" s="30"/>
      <c r="AD25" s="30"/>
      <c r="AE25" s="29"/>
      <c r="AF25" s="30"/>
      <c r="AG25" s="30"/>
      <c r="AH25" s="29"/>
      <c r="AI25" s="2"/>
    </row>
    <row r="26" spans="1:35" s="12" customFormat="1" ht="15" customHeight="1">
      <c r="A26" s="44" t="s">
        <v>16</v>
      </c>
      <c r="B26" s="118">
        <v>235540</v>
      </c>
      <c r="C26" s="118">
        <v>2005</v>
      </c>
      <c r="D26" s="120">
        <v>8.51235458945402</v>
      </c>
      <c r="E26" s="120">
        <v>10.3006039783722</v>
      </c>
      <c r="F26" s="30"/>
      <c r="G26" s="121">
        <v>8</v>
      </c>
      <c r="H26" s="120">
        <v>3.9741679085941399</v>
      </c>
      <c r="I26" s="30"/>
      <c r="J26" s="121">
        <v>6</v>
      </c>
      <c r="K26" s="120">
        <v>2.9925187032418998</v>
      </c>
      <c r="L26" s="30"/>
      <c r="M26" s="118">
        <v>2666</v>
      </c>
      <c r="N26" s="120">
        <v>11.318671987772801</v>
      </c>
      <c r="O26" s="120">
        <v>9.9594330183646207</v>
      </c>
      <c r="P26" s="118">
        <v>1510</v>
      </c>
      <c r="Q26" s="129">
        <v>1</v>
      </c>
      <c r="R26" s="125"/>
      <c r="S26" s="135"/>
      <c r="T26" s="135"/>
      <c r="U26" s="135"/>
      <c r="V26" s="30"/>
      <c r="W26" s="30"/>
      <c r="X26" s="30"/>
      <c r="Y26" s="31"/>
      <c r="Z26" s="30"/>
      <c r="AA26" s="30"/>
      <c r="AB26" s="31"/>
      <c r="AC26" s="30"/>
      <c r="AD26" s="30"/>
      <c r="AE26" s="29"/>
      <c r="AF26" s="30"/>
      <c r="AG26" s="30"/>
      <c r="AH26" s="29"/>
      <c r="AI26" s="2"/>
    </row>
    <row r="27" spans="1:35" ht="15" customHeight="1">
      <c r="A27" s="44" t="s">
        <v>17</v>
      </c>
      <c r="B27" s="118">
        <v>78150</v>
      </c>
      <c r="C27" s="121">
        <v>689</v>
      </c>
      <c r="D27" s="120">
        <v>8.8163787587971907</v>
      </c>
      <c r="E27" s="120">
        <v>10.1477919280305</v>
      </c>
      <c r="F27" s="30"/>
      <c r="G27" s="121">
        <v>3</v>
      </c>
      <c r="H27" s="120">
        <v>4.3352601156069399</v>
      </c>
      <c r="I27" s="30"/>
      <c r="J27" s="121" t="s">
        <v>75</v>
      </c>
      <c r="K27" s="120" t="s">
        <v>75</v>
      </c>
      <c r="L27" s="30"/>
      <c r="M27" s="118">
        <v>1074</v>
      </c>
      <c r="N27" s="120">
        <v>13.742802303263</v>
      </c>
      <c r="O27" s="120">
        <v>12.3219742003437</v>
      </c>
      <c r="P27" s="118">
        <v>168</v>
      </c>
      <c r="Q27" s="129" t="s">
        <v>75</v>
      </c>
      <c r="R27" s="126"/>
      <c r="S27" s="135"/>
      <c r="T27" s="135"/>
      <c r="U27" s="135"/>
      <c r="V27" s="30"/>
      <c r="W27" s="30"/>
      <c r="X27" s="30"/>
      <c r="Y27" s="31"/>
      <c r="Z27" s="30"/>
      <c r="AA27" s="30"/>
      <c r="AB27" s="31"/>
      <c r="AC27" s="30"/>
      <c r="AD27" s="30"/>
      <c r="AE27" s="29"/>
      <c r="AF27" s="30"/>
      <c r="AG27" s="30"/>
      <c r="AH27" s="29"/>
      <c r="AI27" s="2"/>
    </row>
    <row r="28" spans="1:35" ht="15" customHeight="1">
      <c r="A28" s="44" t="s">
        <v>18</v>
      </c>
      <c r="B28" s="118">
        <v>91340</v>
      </c>
      <c r="C28" s="121">
        <v>1075</v>
      </c>
      <c r="D28" s="120">
        <v>11.769213925990799</v>
      </c>
      <c r="E28" s="120">
        <v>12.1918766920985</v>
      </c>
      <c r="F28" s="30"/>
      <c r="G28" s="121">
        <v>4</v>
      </c>
      <c r="H28" s="120">
        <v>3.7071362372567198</v>
      </c>
      <c r="I28" s="30"/>
      <c r="J28" s="121">
        <v>4</v>
      </c>
      <c r="K28" s="120">
        <v>3.7209302325581399</v>
      </c>
      <c r="L28" s="30"/>
      <c r="M28" s="121">
        <v>884</v>
      </c>
      <c r="N28" s="120">
        <v>9.6781256842566208</v>
      </c>
      <c r="O28" s="120">
        <v>10.251906358771899</v>
      </c>
      <c r="P28" s="121">
        <v>426</v>
      </c>
      <c r="Q28" s="129">
        <v>2</v>
      </c>
      <c r="R28" s="126"/>
      <c r="S28" s="135"/>
      <c r="T28" s="135"/>
      <c r="U28" s="135"/>
      <c r="V28" s="30"/>
      <c r="W28" s="30"/>
      <c r="X28" s="30"/>
      <c r="Y28" s="31"/>
      <c r="Z28" s="30"/>
      <c r="AA28" s="30"/>
      <c r="AB28" s="31"/>
      <c r="AC28" s="30"/>
      <c r="AD28" s="30"/>
      <c r="AE28" s="31"/>
      <c r="AF28" s="30"/>
      <c r="AG28" s="30"/>
      <c r="AH28" s="29"/>
      <c r="AI28" s="2"/>
    </row>
    <row r="29" spans="1:35" ht="15" customHeight="1">
      <c r="A29" s="44" t="s">
        <v>19</v>
      </c>
      <c r="B29" s="118">
        <v>95520</v>
      </c>
      <c r="C29" s="121">
        <v>825</v>
      </c>
      <c r="D29" s="120">
        <v>8.6369346733668309</v>
      </c>
      <c r="E29" s="120">
        <v>10.2009278344027</v>
      </c>
      <c r="F29" s="30"/>
      <c r="G29" s="121">
        <v>3</v>
      </c>
      <c r="H29" s="120">
        <v>3.6231884057971002</v>
      </c>
      <c r="I29" s="30"/>
      <c r="J29" s="121">
        <v>3</v>
      </c>
      <c r="K29" s="120">
        <v>3.6363636363636398</v>
      </c>
      <c r="L29" s="30"/>
      <c r="M29" s="121">
        <v>1078</v>
      </c>
      <c r="N29" s="120">
        <v>11.285594639866</v>
      </c>
      <c r="O29" s="120">
        <v>10.0025317744612</v>
      </c>
      <c r="P29" s="121">
        <v>348</v>
      </c>
      <c r="Q29" s="129" t="s">
        <v>75</v>
      </c>
      <c r="R29" s="125"/>
      <c r="S29" s="135"/>
      <c r="T29" s="135"/>
      <c r="U29" s="135"/>
      <c r="V29" s="30"/>
      <c r="W29" s="30"/>
      <c r="X29" s="30"/>
      <c r="Y29" s="31"/>
      <c r="Z29" s="30"/>
      <c r="AA29" s="30"/>
      <c r="AB29" s="31"/>
      <c r="AC29" s="30"/>
      <c r="AD29" s="30"/>
      <c r="AE29" s="31"/>
      <c r="AF29" s="30"/>
      <c r="AG29" s="30"/>
      <c r="AH29" s="29"/>
      <c r="AI29" s="2"/>
    </row>
    <row r="30" spans="1:35" ht="15" customHeight="1">
      <c r="A30" s="44" t="s">
        <v>145</v>
      </c>
      <c r="B30" s="118">
        <v>26830</v>
      </c>
      <c r="C30" s="121">
        <v>206</v>
      </c>
      <c r="D30" s="120">
        <v>7.6779724189340302</v>
      </c>
      <c r="E30" s="120">
        <v>10.687314220519299</v>
      </c>
      <c r="F30" s="30"/>
      <c r="G30" s="121" t="s">
        <v>75</v>
      </c>
      <c r="H30" s="120" t="s">
        <v>75</v>
      </c>
      <c r="I30" s="30"/>
      <c r="J30" s="121" t="s">
        <v>75</v>
      </c>
      <c r="K30" s="120" t="s">
        <v>75</v>
      </c>
      <c r="L30" s="30"/>
      <c r="M30" s="121">
        <v>356</v>
      </c>
      <c r="N30" s="120">
        <v>13.2687290346627</v>
      </c>
      <c r="O30" s="120">
        <v>9.9319907070426705</v>
      </c>
      <c r="P30" s="121">
        <v>111</v>
      </c>
      <c r="Q30" s="129" t="s">
        <v>75</v>
      </c>
      <c r="R30" s="125"/>
      <c r="S30" s="135"/>
      <c r="T30" s="135"/>
      <c r="U30" s="135"/>
      <c r="V30" s="30"/>
      <c r="W30" s="30"/>
      <c r="X30" s="30"/>
      <c r="Y30" s="31"/>
      <c r="Z30" s="30"/>
      <c r="AA30" s="30"/>
      <c r="AB30" s="31"/>
      <c r="AC30" s="30"/>
      <c r="AD30" s="30"/>
      <c r="AE30" s="31"/>
      <c r="AF30" s="30"/>
      <c r="AG30" s="30"/>
      <c r="AH30" s="29"/>
      <c r="AI30" s="2"/>
    </row>
    <row r="31" spans="1:35" ht="15" customHeight="1">
      <c r="A31" s="44" t="s">
        <v>20</v>
      </c>
      <c r="B31" s="118">
        <v>135280</v>
      </c>
      <c r="C31" s="118">
        <v>1125</v>
      </c>
      <c r="D31" s="120">
        <v>8.3160851567120098</v>
      </c>
      <c r="E31" s="120">
        <v>9.8247970195255601</v>
      </c>
      <c r="F31" s="30"/>
      <c r="G31" s="121">
        <v>1</v>
      </c>
      <c r="H31" s="120">
        <v>0.88809946714031995</v>
      </c>
      <c r="I31" s="30"/>
      <c r="J31" s="121">
        <v>3</v>
      </c>
      <c r="K31" s="120">
        <v>2.6666666666666701</v>
      </c>
      <c r="L31" s="30"/>
      <c r="M31" s="118">
        <v>1735</v>
      </c>
      <c r="N31" s="120">
        <v>12.8252513305736</v>
      </c>
      <c r="O31" s="120">
        <v>11.4827990002384</v>
      </c>
      <c r="P31" s="121">
        <v>664</v>
      </c>
      <c r="Q31" s="129" t="s">
        <v>75</v>
      </c>
      <c r="R31" s="125"/>
      <c r="S31" s="135"/>
      <c r="T31" s="135"/>
      <c r="U31" s="135"/>
      <c r="V31" s="30"/>
      <c r="W31" s="30"/>
      <c r="X31" s="30"/>
      <c r="Y31" s="31"/>
      <c r="Z31" s="30"/>
      <c r="AA31" s="30"/>
      <c r="AB31" s="31"/>
      <c r="AC31" s="30"/>
      <c r="AD31" s="30"/>
      <c r="AE31" s="29"/>
      <c r="AF31" s="30"/>
      <c r="AG31" s="30"/>
      <c r="AH31" s="29"/>
      <c r="AI31" s="2"/>
    </row>
    <row r="32" spans="1:35" s="12" customFormat="1" ht="15" customHeight="1">
      <c r="A32" s="44" t="s">
        <v>21</v>
      </c>
      <c r="B32" s="118">
        <v>340180</v>
      </c>
      <c r="C32" s="118">
        <v>3387</v>
      </c>
      <c r="D32" s="120">
        <v>9.9564936210241601</v>
      </c>
      <c r="E32" s="120">
        <v>10.298394667746001</v>
      </c>
      <c r="F32" s="30"/>
      <c r="G32" s="121">
        <v>7</v>
      </c>
      <c r="H32" s="120">
        <v>2.0624631703005298</v>
      </c>
      <c r="I32" s="30"/>
      <c r="J32" s="121">
        <v>8</v>
      </c>
      <c r="K32" s="120">
        <v>2.3619722468261002</v>
      </c>
      <c r="L32" s="30"/>
      <c r="M32" s="118">
        <v>3644</v>
      </c>
      <c r="N32" s="120">
        <v>10.7119760126992</v>
      </c>
      <c r="O32" s="120">
        <v>12.259747556750099</v>
      </c>
      <c r="P32" s="118">
        <v>870</v>
      </c>
      <c r="Q32" s="129">
        <v>1</v>
      </c>
      <c r="R32" s="125"/>
      <c r="S32" s="135"/>
      <c r="T32" s="135"/>
      <c r="U32" s="135"/>
      <c r="V32" s="30"/>
      <c r="W32" s="30"/>
      <c r="X32" s="30"/>
      <c r="Y32" s="31"/>
      <c r="Z32" s="30"/>
      <c r="AA32" s="30"/>
      <c r="AB32" s="31"/>
      <c r="AC32" s="30"/>
      <c r="AD32" s="30"/>
      <c r="AE32" s="29"/>
      <c r="AF32" s="30"/>
      <c r="AG32" s="30"/>
      <c r="AH32" s="29"/>
      <c r="AI32" s="2"/>
    </row>
    <row r="33" spans="1:35" ht="15" customHeight="1">
      <c r="A33" s="44" t="s">
        <v>22</v>
      </c>
      <c r="B33" s="118">
        <v>22190</v>
      </c>
      <c r="C33" s="121">
        <v>186</v>
      </c>
      <c r="D33" s="120">
        <v>8.3821541234790402</v>
      </c>
      <c r="E33" s="120">
        <v>10.281667824493301</v>
      </c>
      <c r="F33" s="30"/>
      <c r="G33" s="121" t="s">
        <v>75</v>
      </c>
      <c r="H33" s="120" t="s">
        <v>75</v>
      </c>
      <c r="I33" s="30"/>
      <c r="J33" s="121" t="s">
        <v>75</v>
      </c>
      <c r="K33" s="120" t="s">
        <v>75</v>
      </c>
      <c r="L33" s="30"/>
      <c r="M33" s="121">
        <v>226</v>
      </c>
      <c r="N33" s="120">
        <v>10.1847679134745</v>
      </c>
      <c r="O33" s="120">
        <v>8.4776268203413903</v>
      </c>
      <c r="P33" s="118">
        <v>95</v>
      </c>
      <c r="Q33" s="129" t="s">
        <v>75</v>
      </c>
      <c r="R33" s="125"/>
      <c r="S33" s="135"/>
      <c r="T33" s="135"/>
      <c r="U33" s="135"/>
      <c r="V33" s="30"/>
      <c r="W33" s="30"/>
      <c r="X33" s="30"/>
      <c r="Y33" s="31"/>
      <c r="Z33" s="30"/>
      <c r="AA33" s="30"/>
      <c r="AB33" s="31"/>
      <c r="AC33" s="30"/>
      <c r="AD33" s="30"/>
      <c r="AE33" s="31"/>
      <c r="AF33" s="30"/>
      <c r="AG33" s="30"/>
      <c r="AH33" s="29"/>
      <c r="AI33" s="74"/>
    </row>
    <row r="34" spans="1:35" ht="15" customHeight="1">
      <c r="A34" s="44" t="s">
        <v>23</v>
      </c>
      <c r="B34" s="118">
        <v>151290</v>
      </c>
      <c r="C34" s="118">
        <v>1217</v>
      </c>
      <c r="D34" s="120">
        <v>8.0441536122678308</v>
      </c>
      <c r="E34" s="120">
        <v>9.8646079990200004</v>
      </c>
      <c r="F34" s="30"/>
      <c r="G34" s="121">
        <v>6</v>
      </c>
      <c r="H34" s="120">
        <v>4.9059689288634498</v>
      </c>
      <c r="I34" s="30"/>
      <c r="J34" s="121">
        <v>1</v>
      </c>
      <c r="K34" s="120">
        <v>0.82169268693508601</v>
      </c>
      <c r="L34" s="30"/>
      <c r="M34" s="118">
        <v>1701</v>
      </c>
      <c r="N34" s="120">
        <v>11.243307555026799</v>
      </c>
      <c r="O34" s="120">
        <v>9.0172564676845806</v>
      </c>
      <c r="P34" s="121">
        <v>1059</v>
      </c>
      <c r="Q34" s="129">
        <v>4</v>
      </c>
      <c r="R34" s="121"/>
      <c r="S34" s="135"/>
      <c r="T34" s="135"/>
      <c r="U34" s="135"/>
      <c r="V34" s="30"/>
      <c r="W34" s="30"/>
      <c r="X34" s="30"/>
      <c r="Y34" s="31"/>
      <c r="Z34" s="30"/>
      <c r="AA34" s="30"/>
      <c r="AB34" s="31"/>
      <c r="AC34" s="30"/>
      <c r="AD34" s="30"/>
      <c r="AE34" s="29"/>
      <c r="AF34" s="30"/>
      <c r="AG34" s="30"/>
      <c r="AH34" s="29"/>
      <c r="AI34" s="2"/>
    </row>
    <row r="35" spans="1:35" ht="15" customHeight="1">
      <c r="A35" s="44" t="s">
        <v>24</v>
      </c>
      <c r="B35" s="118">
        <v>177790</v>
      </c>
      <c r="C35" s="118">
        <v>1697</v>
      </c>
      <c r="D35" s="120">
        <v>9.5449687833961399</v>
      </c>
      <c r="E35" s="120">
        <v>9.98637686236445</v>
      </c>
      <c r="F35" s="30"/>
      <c r="G35" s="121">
        <v>3</v>
      </c>
      <c r="H35" s="120">
        <v>1.76470588235294</v>
      </c>
      <c r="I35" s="30"/>
      <c r="J35" s="121">
        <v>6</v>
      </c>
      <c r="K35" s="120">
        <v>3.53565114908662</v>
      </c>
      <c r="L35" s="30"/>
      <c r="M35" s="118">
        <v>2015</v>
      </c>
      <c r="N35" s="120">
        <v>11.333595815287699</v>
      </c>
      <c r="O35" s="120">
        <v>11.376774276668201</v>
      </c>
      <c r="P35" s="121">
        <v>671</v>
      </c>
      <c r="Q35" s="129">
        <v>1</v>
      </c>
      <c r="R35" s="125"/>
      <c r="S35" s="135"/>
      <c r="T35" s="135"/>
      <c r="U35" s="135"/>
      <c r="V35" s="30"/>
      <c r="W35" s="30"/>
      <c r="X35" s="30"/>
      <c r="Y35" s="31"/>
      <c r="Z35" s="30"/>
      <c r="AA35" s="30"/>
      <c r="AB35" s="31"/>
      <c r="AC35" s="30"/>
      <c r="AD35" s="30"/>
      <c r="AE35" s="29"/>
      <c r="AF35" s="30"/>
      <c r="AG35" s="30"/>
      <c r="AH35" s="29"/>
      <c r="AI35" s="2"/>
    </row>
    <row r="36" spans="1:35" ht="15" customHeight="1">
      <c r="A36" s="44" t="s">
        <v>25</v>
      </c>
      <c r="B36" s="118">
        <v>115270</v>
      </c>
      <c r="C36" s="118">
        <v>984</v>
      </c>
      <c r="D36" s="120">
        <v>8.5364795697059108</v>
      </c>
      <c r="E36" s="120">
        <v>11.6060293250419</v>
      </c>
      <c r="F36" s="30"/>
      <c r="G36" s="121">
        <v>5</v>
      </c>
      <c r="H36" s="120">
        <v>5.0556117290192102</v>
      </c>
      <c r="I36" s="30"/>
      <c r="J36" s="121">
        <v>4</v>
      </c>
      <c r="K36" s="120">
        <v>4.0650406504065</v>
      </c>
      <c r="L36" s="30"/>
      <c r="M36" s="118">
        <v>1472</v>
      </c>
      <c r="N36" s="120">
        <v>12.770018218096601</v>
      </c>
      <c r="O36" s="120">
        <v>10.3569291908744</v>
      </c>
      <c r="P36" s="121">
        <v>643</v>
      </c>
      <c r="Q36" s="129">
        <v>1</v>
      </c>
      <c r="R36" s="125"/>
      <c r="S36" s="135"/>
      <c r="T36" s="135"/>
      <c r="U36" s="135"/>
      <c r="V36" s="30"/>
      <c r="W36" s="30"/>
      <c r="X36" s="30"/>
      <c r="Y36" s="31"/>
      <c r="Z36" s="30"/>
      <c r="AA36" s="30"/>
      <c r="AB36" s="31"/>
      <c r="AC36" s="30"/>
      <c r="AD36" s="30"/>
      <c r="AE36" s="29"/>
      <c r="AF36" s="30"/>
      <c r="AG36" s="30"/>
      <c r="AH36" s="29"/>
      <c r="AI36" s="2"/>
    </row>
    <row r="37" spans="1:35" s="12" customFormat="1" ht="15" customHeight="1">
      <c r="A37" s="44" t="s">
        <v>26</v>
      </c>
      <c r="B37" s="118">
        <v>22990</v>
      </c>
      <c r="C37" s="121">
        <v>215</v>
      </c>
      <c r="D37" s="120">
        <v>9.3518921270117392</v>
      </c>
      <c r="E37" s="120">
        <v>11.1281413308089</v>
      </c>
      <c r="F37" s="30"/>
      <c r="G37" s="121" t="s">
        <v>75</v>
      </c>
      <c r="H37" s="120" t="s">
        <v>75</v>
      </c>
      <c r="I37" s="30"/>
      <c r="J37" s="121" t="s">
        <v>75</v>
      </c>
      <c r="K37" s="120" t="s">
        <v>75</v>
      </c>
      <c r="L37" s="30"/>
      <c r="M37" s="121">
        <v>217</v>
      </c>
      <c r="N37" s="120">
        <v>9.4388864723793002</v>
      </c>
      <c r="O37" s="120">
        <v>9.3477499718495505</v>
      </c>
      <c r="P37" s="121">
        <v>66</v>
      </c>
      <c r="Q37" s="129" t="s">
        <v>75</v>
      </c>
      <c r="R37" s="126"/>
      <c r="S37" s="135"/>
      <c r="T37" s="135"/>
      <c r="U37" s="135"/>
      <c r="V37" s="30"/>
      <c r="W37" s="30"/>
      <c r="X37" s="30"/>
      <c r="Y37" s="31"/>
      <c r="Z37" s="30"/>
      <c r="AA37" s="30"/>
      <c r="AB37" s="31"/>
      <c r="AC37" s="30"/>
      <c r="AD37" s="30"/>
      <c r="AE37" s="31"/>
      <c r="AF37" s="30"/>
      <c r="AG37" s="30"/>
      <c r="AH37" s="29"/>
      <c r="AI37" s="74"/>
    </row>
    <row r="38" spans="1:35" ht="15" customHeight="1">
      <c r="A38" s="44" t="s">
        <v>27</v>
      </c>
      <c r="B38" s="118">
        <v>112550</v>
      </c>
      <c r="C38" s="118">
        <v>932</v>
      </c>
      <c r="D38" s="120">
        <v>8.2807641048422909</v>
      </c>
      <c r="E38" s="120">
        <v>10.5608067314</v>
      </c>
      <c r="F38" s="30"/>
      <c r="G38" s="121">
        <v>3</v>
      </c>
      <c r="H38" s="120">
        <v>3.2085561497326198</v>
      </c>
      <c r="I38" s="30"/>
      <c r="J38" s="121">
        <v>1</v>
      </c>
      <c r="K38" s="120">
        <v>1.0729613733905601</v>
      </c>
      <c r="L38" s="30"/>
      <c r="M38" s="118">
        <v>1514</v>
      </c>
      <c r="N38" s="120">
        <v>13.451799200355399</v>
      </c>
      <c r="O38" s="120">
        <v>10.373476630224401</v>
      </c>
      <c r="P38" s="121">
        <v>859</v>
      </c>
      <c r="Q38" s="129" t="s">
        <v>75</v>
      </c>
      <c r="R38" s="121"/>
      <c r="S38" s="135"/>
      <c r="T38" s="135"/>
      <c r="U38" s="135"/>
      <c r="V38" s="30"/>
      <c r="W38" s="30"/>
      <c r="X38" s="30"/>
      <c r="Y38" s="31"/>
      <c r="Z38" s="30"/>
      <c r="AA38" s="30"/>
      <c r="AB38" s="31"/>
      <c r="AC38" s="30"/>
      <c r="AD38" s="30"/>
      <c r="AE38" s="29"/>
      <c r="AF38" s="30"/>
      <c r="AG38" s="30"/>
      <c r="AH38" s="29"/>
      <c r="AI38" s="2"/>
    </row>
    <row r="39" spans="1:35" ht="15" customHeight="1">
      <c r="A39" s="44" t="s">
        <v>28</v>
      </c>
      <c r="B39" s="118">
        <v>319020</v>
      </c>
      <c r="C39" s="118">
        <v>3153</v>
      </c>
      <c r="D39" s="120">
        <v>9.8833928907278494</v>
      </c>
      <c r="E39" s="120">
        <v>10.9241361949476</v>
      </c>
      <c r="F39" s="30"/>
      <c r="G39" s="121">
        <v>18</v>
      </c>
      <c r="H39" s="120">
        <v>5.6764427625354799</v>
      </c>
      <c r="I39" s="30"/>
      <c r="J39" s="121">
        <v>11</v>
      </c>
      <c r="K39" s="120">
        <v>3.4887408816999699</v>
      </c>
      <c r="L39" s="30"/>
      <c r="M39" s="118">
        <v>3603</v>
      </c>
      <c r="N39" s="120">
        <v>11.293962760955401</v>
      </c>
      <c r="O39" s="120">
        <v>11.1618481387216</v>
      </c>
      <c r="P39" s="121">
        <v>1045</v>
      </c>
      <c r="Q39" s="129">
        <v>1</v>
      </c>
      <c r="R39" s="125"/>
      <c r="S39" s="135"/>
      <c r="T39" s="135"/>
      <c r="U39" s="135"/>
      <c r="V39" s="30"/>
      <c r="W39" s="30"/>
      <c r="X39" s="30"/>
      <c r="Y39" s="31"/>
      <c r="Z39" s="30"/>
      <c r="AA39" s="30"/>
      <c r="AB39" s="31"/>
      <c r="AC39" s="30"/>
      <c r="AD39" s="30"/>
      <c r="AE39" s="29"/>
      <c r="AF39" s="30"/>
      <c r="AG39" s="30"/>
      <c r="AH39" s="29"/>
      <c r="AI39" s="2"/>
    </row>
    <row r="40" spans="1:35" ht="15" customHeight="1">
      <c r="A40" s="44" t="s">
        <v>29</v>
      </c>
      <c r="B40" s="118">
        <v>94330</v>
      </c>
      <c r="C40" s="121">
        <v>757</v>
      </c>
      <c r="D40" s="120">
        <v>8.0250185518922894</v>
      </c>
      <c r="E40" s="120">
        <v>8.1949118043142093</v>
      </c>
      <c r="F40" s="30"/>
      <c r="G40" s="121" t="s">
        <v>75</v>
      </c>
      <c r="H40" s="120" t="s">
        <v>75</v>
      </c>
      <c r="I40" s="30"/>
      <c r="J40" s="121">
        <v>2</v>
      </c>
      <c r="K40" s="120">
        <v>2.6420079260237799</v>
      </c>
      <c r="L40" s="30"/>
      <c r="M40" s="121">
        <v>946</v>
      </c>
      <c r="N40" s="120">
        <v>10.028622919537799</v>
      </c>
      <c r="O40" s="120">
        <v>9.9662998499935096</v>
      </c>
      <c r="P40" s="118">
        <v>679</v>
      </c>
      <c r="Q40" s="129" t="s">
        <v>75</v>
      </c>
      <c r="R40" s="125"/>
      <c r="S40" s="135"/>
      <c r="T40" s="135"/>
      <c r="U40" s="135"/>
      <c r="V40" s="30"/>
      <c r="W40" s="30"/>
      <c r="X40" s="30"/>
      <c r="Y40" s="31"/>
      <c r="Z40" s="30"/>
      <c r="AA40" s="30"/>
      <c r="AB40" s="31"/>
      <c r="AC40" s="30"/>
      <c r="AD40" s="30"/>
      <c r="AE40" s="31"/>
      <c r="AF40" s="30"/>
      <c r="AG40" s="30"/>
      <c r="AH40" s="29"/>
      <c r="AI40" s="2"/>
    </row>
    <row r="41" spans="1:35" ht="15" customHeight="1">
      <c r="A41" s="44" t="s">
        <v>30</v>
      </c>
      <c r="B41" s="118">
        <v>89130</v>
      </c>
      <c r="C41" s="118">
        <v>885</v>
      </c>
      <c r="D41" s="120">
        <v>9.9293167283742907</v>
      </c>
      <c r="E41" s="120">
        <v>10.3860491168964</v>
      </c>
      <c r="F41" s="30"/>
      <c r="G41" s="121">
        <v>4</v>
      </c>
      <c r="H41" s="120">
        <v>4.4994375703037104</v>
      </c>
      <c r="I41" s="30"/>
      <c r="J41" s="121" t="s">
        <v>75</v>
      </c>
      <c r="K41" s="120" t="s">
        <v>75</v>
      </c>
      <c r="L41" s="30"/>
      <c r="M41" s="118">
        <v>1170</v>
      </c>
      <c r="N41" s="120">
        <v>13.1268933019185</v>
      </c>
      <c r="O41" s="120">
        <v>13.6373727978165</v>
      </c>
      <c r="P41" s="118">
        <v>267</v>
      </c>
      <c r="Q41" s="129">
        <v>1</v>
      </c>
      <c r="R41" s="126"/>
      <c r="S41" s="135"/>
      <c r="T41" s="135"/>
      <c r="U41" s="135"/>
      <c r="V41" s="30"/>
      <c r="W41" s="30"/>
      <c r="X41" s="30"/>
      <c r="Y41" s="31"/>
      <c r="Z41" s="30"/>
      <c r="AA41" s="30"/>
      <c r="AB41" s="31"/>
      <c r="AC41" s="30"/>
      <c r="AD41" s="30"/>
      <c r="AE41" s="29"/>
      <c r="AF41" s="30"/>
      <c r="AG41" s="30"/>
      <c r="AH41" s="29"/>
      <c r="AI41" s="2"/>
    </row>
    <row r="42" spans="1:35" s="12" customFormat="1" ht="15" customHeight="1">
      <c r="A42" s="106" t="s">
        <v>31</v>
      </c>
      <c r="B42" s="107">
        <v>182140</v>
      </c>
      <c r="C42" s="107">
        <v>1754</v>
      </c>
      <c r="D42" s="108">
        <v>9.6299549796859605</v>
      </c>
      <c r="E42" s="108">
        <v>10.0250271300294</v>
      </c>
      <c r="F42" s="108"/>
      <c r="G42" s="109">
        <v>5</v>
      </c>
      <c r="H42" s="108">
        <v>2.84252416145537</v>
      </c>
      <c r="I42" s="108"/>
      <c r="J42" s="109">
        <v>7</v>
      </c>
      <c r="K42" s="108">
        <v>3.9908779931584899</v>
      </c>
      <c r="L42" s="108"/>
      <c r="M42" s="107">
        <v>1672</v>
      </c>
      <c r="N42" s="108">
        <v>9.1797518392445401</v>
      </c>
      <c r="O42" s="108">
        <v>10.928990386165299</v>
      </c>
      <c r="P42" s="109">
        <v>744</v>
      </c>
      <c r="Q42" s="130" t="s">
        <v>75</v>
      </c>
      <c r="R42" s="125"/>
      <c r="S42" s="135"/>
      <c r="T42" s="135"/>
      <c r="U42" s="135"/>
      <c r="V42" s="30"/>
      <c r="W42" s="30"/>
      <c r="X42" s="30"/>
      <c r="Y42" s="31"/>
      <c r="Z42" s="30"/>
      <c r="AA42" s="30"/>
      <c r="AB42" s="31"/>
      <c r="AC42" s="30"/>
      <c r="AD42" s="30"/>
      <c r="AE42" s="29"/>
      <c r="AF42" s="30"/>
      <c r="AG42" s="30"/>
      <c r="AH42" s="29"/>
      <c r="AI42" s="2"/>
    </row>
    <row r="43" spans="1:35" ht="13.5" customHeight="1">
      <c r="B43" s="6"/>
      <c r="C43" s="12"/>
      <c r="D43" s="12"/>
      <c r="E43" s="12"/>
      <c r="F43" s="12"/>
      <c r="H43" s="4"/>
      <c r="I43" s="4"/>
      <c r="K43" s="4"/>
      <c r="L43" s="4"/>
      <c r="N43" s="4"/>
      <c r="O43" s="4"/>
      <c r="Q43" s="16"/>
      <c r="T43" s="6"/>
      <c r="U43" s="12"/>
      <c r="V43" s="12"/>
      <c r="W43" s="12"/>
      <c r="X43" s="12"/>
      <c r="AI43" s="16"/>
    </row>
    <row r="44" spans="1:35" s="61" customFormat="1" ht="12" customHeight="1">
      <c r="A44" s="38" t="s">
        <v>80</v>
      </c>
      <c r="B44" s="53"/>
      <c r="D44" s="9"/>
      <c r="E44" s="9"/>
      <c r="F44" s="9"/>
      <c r="H44" s="9"/>
      <c r="I44" s="9"/>
      <c r="K44" s="9"/>
      <c r="L44" s="9"/>
      <c r="M44" s="10"/>
      <c r="N44" s="9"/>
      <c r="O44" s="9"/>
      <c r="P44" s="10"/>
      <c r="S44" s="38"/>
      <c r="T44" s="53"/>
      <c r="V44" s="9"/>
      <c r="W44" s="9"/>
      <c r="X44" s="9"/>
      <c r="Z44" s="9"/>
      <c r="AA44" s="9"/>
      <c r="AC44" s="9"/>
      <c r="AD44" s="9"/>
      <c r="AE44" s="10"/>
      <c r="AF44" s="9"/>
      <c r="AG44" s="9"/>
      <c r="AH44" s="10"/>
    </row>
    <row r="45" spans="1:35" s="61" customFormat="1" ht="12" customHeight="1">
      <c r="A45" s="171" t="s">
        <v>83</v>
      </c>
      <c r="B45" s="171"/>
      <c r="C45" s="171"/>
      <c r="D45" s="171"/>
      <c r="E45" s="9"/>
      <c r="F45" s="9"/>
      <c r="H45" s="9"/>
      <c r="I45" s="9"/>
      <c r="K45" s="9"/>
      <c r="L45" s="9"/>
      <c r="N45" s="9"/>
      <c r="O45" s="9"/>
      <c r="R45" s="17"/>
      <c r="S45" s="171"/>
      <c r="T45" s="171"/>
      <c r="V45" s="9"/>
      <c r="W45" s="9"/>
      <c r="X45" s="9"/>
      <c r="Z45" s="9"/>
      <c r="AA45" s="9"/>
      <c r="AC45" s="9"/>
      <c r="AD45" s="9"/>
      <c r="AF45" s="9"/>
      <c r="AG45" s="9"/>
    </row>
    <row r="46" spans="1:35" s="61" customFormat="1" ht="12" customHeight="1">
      <c r="A46" s="171" t="s">
        <v>84</v>
      </c>
      <c r="B46" s="171"/>
      <c r="C46" s="171"/>
      <c r="D46" s="171"/>
      <c r="E46" s="152"/>
      <c r="F46" s="9"/>
      <c r="H46" s="9"/>
      <c r="I46" s="9"/>
      <c r="K46" s="9"/>
      <c r="L46" s="9"/>
      <c r="N46" s="9"/>
      <c r="O46" s="9"/>
      <c r="S46" s="171"/>
      <c r="T46" s="171"/>
      <c r="V46" s="9"/>
      <c r="W46" s="9"/>
      <c r="X46" s="9"/>
      <c r="Z46" s="9"/>
      <c r="AA46" s="9"/>
      <c r="AC46" s="9"/>
      <c r="AD46" s="9"/>
      <c r="AF46" s="9"/>
      <c r="AG46" s="9"/>
    </row>
    <row r="47" spans="1:35" s="61" customFormat="1" ht="12" customHeight="1">
      <c r="A47" s="171" t="s">
        <v>85</v>
      </c>
      <c r="B47" s="171"/>
      <c r="C47" s="171"/>
      <c r="D47" s="171"/>
      <c r="E47" s="152"/>
      <c r="F47" s="9"/>
      <c r="H47" s="9"/>
      <c r="I47" s="9"/>
      <c r="K47" s="9"/>
      <c r="L47" s="9"/>
      <c r="N47" s="9"/>
      <c r="O47" s="9"/>
      <c r="S47" s="171"/>
      <c r="T47" s="171"/>
      <c r="V47" s="9"/>
      <c r="W47" s="9"/>
      <c r="X47" s="9"/>
      <c r="Z47" s="9"/>
      <c r="AA47" s="9"/>
      <c r="AC47" s="9"/>
      <c r="AD47" s="9"/>
      <c r="AF47" s="9"/>
      <c r="AG47" s="9"/>
    </row>
    <row r="48" spans="1:35" s="61" customFormat="1" ht="12" customHeight="1">
      <c r="A48" s="171" t="s">
        <v>136</v>
      </c>
      <c r="B48" s="171"/>
      <c r="C48" s="171"/>
      <c r="D48" s="171"/>
      <c r="E48" s="152"/>
      <c r="F48" s="9"/>
      <c r="H48" s="9"/>
      <c r="I48" s="9"/>
      <c r="K48" s="9"/>
      <c r="L48" s="9"/>
      <c r="N48" s="9"/>
      <c r="O48" s="9"/>
      <c r="P48" s="3"/>
      <c r="S48" s="63"/>
      <c r="T48" s="63"/>
      <c r="V48" s="9"/>
      <c r="W48" s="9"/>
      <c r="X48" s="9"/>
      <c r="Z48" s="9"/>
      <c r="AA48" s="9"/>
      <c r="AC48" s="9"/>
      <c r="AD48" s="9"/>
      <c r="AF48" s="9"/>
      <c r="AG48" s="9"/>
      <c r="AH48" s="3"/>
    </row>
    <row r="49" spans="1:15" s="137" customFormat="1" ht="12" customHeight="1">
      <c r="A49" s="138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N49" s="9"/>
      <c r="O49" s="9"/>
    </row>
    <row r="50" spans="1:15" s="61" customFormat="1" ht="11.25">
      <c r="A50" s="171" t="s">
        <v>152</v>
      </c>
      <c r="B50" s="171"/>
      <c r="D50" s="9"/>
      <c r="E50" s="9"/>
      <c r="F50" s="9"/>
      <c r="H50" s="9"/>
      <c r="I50" s="9"/>
      <c r="K50" s="9"/>
      <c r="L50" s="9"/>
      <c r="N50" s="9"/>
      <c r="O50" s="9"/>
    </row>
  </sheetData>
  <mergeCells count="36">
    <mergeCell ref="A46:D46"/>
    <mergeCell ref="A47:D47"/>
    <mergeCell ref="A48:D48"/>
    <mergeCell ref="A50:B50"/>
    <mergeCell ref="S1:T1"/>
    <mergeCell ref="J4:K5"/>
    <mergeCell ref="M4:O5"/>
    <mergeCell ref="C6:C8"/>
    <mergeCell ref="D6:D8"/>
    <mergeCell ref="E6:E8"/>
    <mergeCell ref="G6:G8"/>
    <mergeCell ref="H6:H8"/>
    <mergeCell ref="J6:J8"/>
    <mergeCell ref="K6:K8"/>
    <mergeCell ref="M6:M8"/>
    <mergeCell ref="N6:N8"/>
    <mergeCell ref="O6:O8"/>
    <mergeCell ref="A1:Q2"/>
    <mergeCell ref="A45:D45"/>
    <mergeCell ref="A4:A8"/>
    <mergeCell ref="B4:B8"/>
    <mergeCell ref="P4:P8"/>
    <mergeCell ref="Q4:Q8"/>
    <mergeCell ref="C4:E5"/>
    <mergeCell ref="G4:H5"/>
    <mergeCell ref="AH4:AH8"/>
    <mergeCell ref="AI4:AI8"/>
    <mergeCell ref="S45:T45"/>
    <mergeCell ref="S46:T46"/>
    <mergeCell ref="S47:T47"/>
    <mergeCell ref="T4:T8"/>
    <mergeCell ref="U4:W4"/>
    <mergeCell ref="Y4:Z4"/>
    <mergeCell ref="AB4:AC4"/>
    <mergeCell ref="AE4:AG4"/>
    <mergeCell ref="S4:S8"/>
  </mergeCells>
  <hyperlinks>
    <hyperlink ref="S1" location="Contents!A1" display="back to contents"/>
  </hyperlinks>
  <pageMargins left="0.74803149606299213" right="0.74803149606299213" top="0.98425196850393704" bottom="0.98425196850393704" header="0.51181102362204722" footer="0.51181102362204722"/>
  <pageSetup paperSize="9" scale="6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showGridLines="0" zoomScaleNormal="100" workbookViewId="0">
      <selection sqref="A1:P1"/>
    </sheetView>
  </sheetViews>
  <sheetFormatPr defaultColWidth="9.140625" defaultRowHeight="12" customHeight="1"/>
  <cols>
    <col min="1" max="1" width="20.85546875" style="11" customWidth="1"/>
    <col min="2" max="2" width="11.85546875" style="4" customWidth="1"/>
    <col min="3" max="3" width="8.85546875" style="4" customWidth="1"/>
    <col min="4" max="4" width="8.85546875" style="11" customWidth="1"/>
    <col min="5" max="5" width="1.7109375" style="11" customWidth="1"/>
    <col min="6" max="7" width="8.85546875" style="11" customWidth="1"/>
    <col min="8" max="8" width="1.7109375" style="11" customWidth="1"/>
    <col min="9" max="10" width="8.85546875" style="11" customWidth="1"/>
    <col min="11" max="11" width="1.7109375" style="11" customWidth="1"/>
    <col min="12" max="13" width="8.85546875" style="11" customWidth="1"/>
    <col min="14" max="14" width="1.7109375" style="11" customWidth="1"/>
    <col min="15" max="16" width="8.85546875" style="11" customWidth="1"/>
    <col min="17" max="18" width="9.140625" style="11"/>
    <col min="19" max="19" width="12" style="11" customWidth="1"/>
    <col min="20" max="16384" width="9.140625" style="11"/>
  </cols>
  <sheetData>
    <row r="1" spans="1:20" s="203" customFormat="1" ht="18" customHeight="1">
      <c r="A1" s="173" t="s">
        <v>160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67"/>
      <c r="R1" s="217" t="s">
        <v>157</v>
      </c>
      <c r="S1" s="217"/>
    </row>
    <row r="2" spans="1:20" ht="1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5"/>
      <c r="R2" s="5"/>
    </row>
    <row r="3" spans="1:20" s="18" customFormat="1" ht="12.75">
      <c r="A3" s="180" t="s">
        <v>76</v>
      </c>
      <c r="B3" s="182" t="s">
        <v>144</v>
      </c>
      <c r="C3" s="210" t="s">
        <v>67</v>
      </c>
      <c r="D3" s="210"/>
      <c r="E3" s="110"/>
      <c r="F3" s="211" t="s">
        <v>86</v>
      </c>
      <c r="G3" s="211"/>
      <c r="H3" s="111"/>
      <c r="I3" s="213" t="s">
        <v>32</v>
      </c>
      <c r="J3" s="213"/>
      <c r="K3" s="112"/>
      <c r="L3" s="211" t="s">
        <v>4</v>
      </c>
      <c r="M3" s="211"/>
      <c r="N3" s="113"/>
      <c r="O3" s="211" t="s">
        <v>33</v>
      </c>
      <c r="P3" s="211"/>
    </row>
    <row r="4" spans="1:20" s="18" customFormat="1" ht="12.75">
      <c r="A4" s="204"/>
      <c r="B4" s="205"/>
      <c r="C4" s="183"/>
      <c r="D4" s="183"/>
      <c r="E4" s="206"/>
      <c r="F4" s="212"/>
      <c r="G4" s="212"/>
      <c r="H4" s="207"/>
      <c r="I4" s="214"/>
      <c r="J4" s="214"/>
      <c r="K4" s="208"/>
      <c r="L4" s="212"/>
      <c r="M4" s="212"/>
      <c r="N4" s="209"/>
      <c r="O4" s="212"/>
      <c r="P4" s="212"/>
    </row>
    <row r="5" spans="1:20" s="18" customFormat="1" ht="15" customHeight="1">
      <c r="A5" s="204"/>
      <c r="B5" s="205"/>
      <c r="C5" s="211" t="s">
        <v>3</v>
      </c>
      <c r="D5" s="211" t="s">
        <v>72</v>
      </c>
      <c r="E5" s="206"/>
      <c r="F5" s="211" t="s">
        <v>3</v>
      </c>
      <c r="G5" s="211" t="s">
        <v>73</v>
      </c>
      <c r="H5" s="207"/>
      <c r="I5" s="211" t="s">
        <v>3</v>
      </c>
      <c r="J5" s="211" t="s">
        <v>81</v>
      </c>
      <c r="K5" s="208"/>
      <c r="L5" s="211" t="s">
        <v>3</v>
      </c>
      <c r="M5" s="211" t="s">
        <v>72</v>
      </c>
      <c r="N5" s="209"/>
      <c r="O5" s="211" t="s">
        <v>3</v>
      </c>
      <c r="P5" s="211" t="s">
        <v>72</v>
      </c>
    </row>
    <row r="6" spans="1:20" s="18" customFormat="1" ht="12.75">
      <c r="A6" s="181"/>
      <c r="B6" s="183"/>
      <c r="C6" s="212"/>
      <c r="D6" s="212"/>
      <c r="E6" s="114"/>
      <c r="F6" s="212"/>
      <c r="G6" s="212"/>
      <c r="H6" s="114"/>
      <c r="I6" s="212"/>
      <c r="J6" s="212"/>
      <c r="K6" s="114"/>
      <c r="L6" s="212"/>
      <c r="M6" s="212"/>
      <c r="N6" s="114"/>
      <c r="O6" s="212"/>
      <c r="P6" s="212"/>
      <c r="T6" s="19"/>
    </row>
    <row r="7" spans="1:20" s="20" customFormat="1" ht="15.75" customHeight="1">
      <c r="A7" s="50" t="s">
        <v>77</v>
      </c>
      <c r="B7" s="51">
        <v>5438</v>
      </c>
      <c r="C7" s="140">
        <v>2018</v>
      </c>
      <c r="D7" s="52">
        <v>9.4</v>
      </c>
      <c r="E7" s="52"/>
      <c r="F7" s="140">
        <v>2018</v>
      </c>
      <c r="G7" s="52">
        <v>3.7</v>
      </c>
      <c r="H7" s="52"/>
      <c r="I7" s="140">
        <v>2018</v>
      </c>
      <c r="J7" s="52">
        <v>3.2</v>
      </c>
      <c r="K7" s="52"/>
      <c r="L7" s="140">
        <v>2018</v>
      </c>
      <c r="M7" s="52">
        <v>10.8</v>
      </c>
      <c r="N7" s="52"/>
      <c r="O7" s="140">
        <v>2018</v>
      </c>
      <c r="P7" s="52">
        <v>5.0999999999999996</v>
      </c>
      <c r="S7" s="11"/>
      <c r="T7" s="19"/>
    </row>
    <row r="8" spans="1:20" ht="12.75" customHeight="1">
      <c r="A8" s="50" t="s">
        <v>78</v>
      </c>
      <c r="B8" s="32"/>
      <c r="C8" s="33"/>
      <c r="D8" s="34"/>
      <c r="E8" s="34"/>
      <c r="F8" s="33"/>
      <c r="G8" s="34"/>
      <c r="H8" s="34"/>
      <c r="I8" s="33"/>
      <c r="J8" s="34"/>
      <c r="K8" s="34"/>
      <c r="L8" s="35"/>
      <c r="M8" s="34"/>
      <c r="N8" s="34"/>
      <c r="O8" s="36"/>
      <c r="P8" s="34"/>
      <c r="T8" s="19"/>
    </row>
    <row r="9" spans="1:20" ht="12.75" customHeight="1">
      <c r="A9" s="69" t="s">
        <v>101</v>
      </c>
      <c r="B9" s="70">
        <v>8822</v>
      </c>
      <c r="C9" s="71">
        <v>2017</v>
      </c>
      <c r="D9" s="72">
        <v>10</v>
      </c>
      <c r="E9" s="72"/>
      <c r="F9" s="71">
        <v>2017</v>
      </c>
      <c r="G9" s="72">
        <v>3.3</v>
      </c>
      <c r="H9" s="72"/>
      <c r="I9" s="71">
        <v>2017</v>
      </c>
      <c r="J9" s="72">
        <v>2.9</v>
      </c>
      <c r="K9" s="72"/>
      <c r="L9" s="71">
        <v>2017</v>
      </c>
      <c r="M9" s="72">
        <v>9.5</v>
      </c>
      <c r="N9" s="72"/>
      <c r="O9" s="68">
        <v>2016</v>
      </c>
      <c r="P9" s="72">
        <v>5.0999999999999996</v>
      </c>
      <c r="T9" s="19"/>
    </row>
    <row r="10" spans="1:20" ht="12.75" customHeight="1">
      <c r="A10" s="69" t="s">
        <v>102</v>
      </c>
      <c r="B10" s="70">
        <v>11399</v>
      </c>
      <c r="C10" s="71">
        <v>2017</v>
      </c>
      <c r="D10" s="72">
        <v>10.5</v>
      </c>
      <c r="E10" s="72"/>
      <c r="F10" s="71">
        <v>2014</v>
      </c>
      <c r="G10" s="72">
        <v>3.2</v>
      </c>
      <c r="H10" s="72"/>
      <c r="I10" s="71">
        <v>2017</v>
      </c>
      <c r="J10" s="72">
        <v>3.6</v>
      </c>
      <c r="K10" s="72"/>
      <c r="L10" s="71">
        <v>2017</v>
      </c>
      <c r="M10" s="72">
        <v>9.6</v>
      </c>
      <c r="N10" s="72"/>
      <c r="O10" s="68">
        <v>2016</v>
      </c>
      <c r="P10" s="72">
        <v>3.9</v>
      </c>
      <c r="T10" s="19"/>
    </row>
    <row r="11" spans="1:20" ht="12.75" customHeight="1">
      <c r="A11" s="69" t="s">
        <v>103</v>
      </c>
      <c r="B11" s="70">
        <v>7050</v>
      </c>
      <c r="C11" s="71">
        <v>2017</v>
      </c>
      <c r="D11" s="72">
        <v>9</v>
      </c>
      <c r="E11" s="72"/>
      <c r="F11" s="71">
        <v>2017</v>
      </c>
      <c r="G11" s="72">
        <v>6.3</v>
      </c>
      <c r="H11" s="72"/>
      <c r="I11" s="71">
        <v>2017</v>
      </c>
      <c r="J11" s="72">
        <v>6.4</v>
      </c>
      <c r="K11" s="72"/>
      <c r="L11" s="71">
        <v>2017</v>
      </c>
      <c r="M11" s="72">
        <v>15.5</v>
      </c>
      <c r="N11" s="72"/>
      <c r="O11" s="68">
        <v>2016</v>
      </c>
      <c r="P11" s="72">
        <v>3.8</v>
      </c>
    </row>
    <row r="12" spans="1:20" ht="12.75" customHeight="1">
      <c r="A12" s="131" t="s">
        <v>138</v>
      </c>
      <c r="B12" s="70">
        <v>4105</v>
      </c>
      <c r="C12" s="71">
        <v>2017</v>
      </c>
      <c r="D12" s="72">
        <v>8.9</v>
      </c>
      <c r="E12" s="72"/>
      <c r="F12" s="71">
        <v>2017</v>
      </c>
      <c r="G12" s="72">
        <v>4.0999999999999996</v>
      </c>
      <c r="H12" s="72"/>
      <c r="I12" s="71">
        <v>2017</v>
      </c>
      <c r="J12" s="72">
        <v>4</v>
      </c>
      <c r="K12" s="72"/>
      <c r="L12" s="71">
        <v>2017</v>
      </c>
      <c r="M12" s="72">
        <v>12.9</v>
      </c>
      <c r="N12" s="72"/>
      <c r="O12" s="68">
        <v>2016</v>
      </c>
      <c r="P12" s="72">
        <v>4.9000000000000004</v>
      </c>
    </row>
    <row r="13" spans="1:20" ht="12.75" customHeight="1">
      <c r="A13" s="69" t="s">
        <v>104</v>
      </c>
      <c r="B13" s="70">
        <v>864</v>
      </c>
      <c r="C13" s="71">
        <v>2017</v>
      </c>
      <c r="D13" s="72">
        <v>10.7</v>
      </c>
      <c r="E13" s="72"/>
      <c r="F13" s="71">
        <v>2007</v>
      </c>
      <c r="G13" s="72">
        <v>3.1</v>
      </c>
      <c r="H13" s="72"/>
      <c r="I13" s="71">
        <v>2017</v>
      </c>
      <c r="J13" s="72">
        <v>1.3</v>
      </c>
      <c r="K13" s="72"/>
      <c r="L13" s="71">
        <v>2017</v>
      </c>
      <c r="M13" s="72">
        <v>7</v>
      </c>
      <c r="N13" s="72"/>
      <c r="O13" s="68">
        <v>2016</v>
      </c>
      <c r="P13" s="72">
        <v>7.5</v>
      </c>
    </row>
    <row r="14" spans="1:20" ht="12.75" customHeight="1">
      <c r="A14" s="69" t="s">
        <v>105</v>
      </c>
      <c r="B14" s="70">
        <v>10610</v>
      </c>
      <c r="C14" s="71">
        <v>2017</v>
      </c>
      <c r="D14" s="72">
        <v>10.8</v>
      </c>
      <c r="E14" s="72"/>
      <c r="F14" s="71">
        <v>2017</v>
      </c>
      <c r="G14" s="72">
        <v>2.6</v>
      </c>
      <c r="H14" s="72"/>
      <c r="I14" s="71">
        <v>2017</v>
      </c>
      <c r="J14" s="72">
        <v>2.7</v>
      </c>
      <c r="K14" s="72"/>
      <c r="L14" s="71">
        <v>2017</v>
      </c>
      <c r="M14" s="72">
        <v>10.5</v>
      </c>
      <c r="N14" s="72"/>
      <c r="O14" s="68">
        <v>2016</v>
      </c>
      <c r="P14" s="72">
        <v>4.8</v>
      </c>
    </row>
    <row r="15" spans="1:20" ht="12.75" customHeight="1">
      <c r="A15" s="69" t="s">
        <v>106</v>
      </c>
      <c r="B15" s="70">
        <v>5781</v>
      </c>
      <c r="C15" s="71">
        <v>2017</v>
      </c>
      <c r="D15" s="72">
        <v>10.6</v>
      </c>
      <c r="E15" s="72"/>
      <c r="F15" s="71">
        <v>2017</v>
      </c>
      <c r="G15" s="72">
        <v>4</v>
      </c>
      <c r="H15" s="72"/>
      <c r="I15" s="71">
        <v>2017</v>
      </c>
      <c r="J15" s="72">
        <v>3.8</v>
      </c>
      <c r="K15" s="72"/>
      <c r="L15" s="73">
        <v>2017</v>
      </c>
      <c r="M15" s="72">
        <v>9.1999999999999993</v>
      </c>
      <c r="N15" s="72"/>
      <c r="O15" s="68">
        <v>2016</v>
      </c>
      <c r="P15" s="72">
        <v>5.4</v>
      </c>
    </row>
    <row r="16" spans="1:20" ht="12.75" customHeight="1">
      <c r="A16" s="69" t="s">
        <v>107</v>
      </c>
      <c r="B16" s="70">
        <v>1319</v>
      </c>
      <c r="C16" s="71">
        <v>2017</v>
      </c>
      <c r="D16" s="72">
        <v>10.5</v>
      </c>
      <c r="E16" s="72"/>
      <c r="F16" s="71">
        <v>2016</v>
      </c>
      <c r="G16" s="72">
        <v>2.7</v>
      </c>
      <c r="H16" s="72"/>
      <c r="I16" s="71">
        <v>2017</v>
      </c>
      <c r="J16" s="72">
        <v>2.2999999999999998</v>
      </c>
      <c r="K16" s="72"/>
      <c r="L16" s="71">
        <v>2017</v>
      </c>
      <c r="M16" s="72">
        <v>11.8</v>
      </c>
      <c r="N16" s="72"/>
      <c r="O16" s="68">
        <v>2016</v>
      </c>
      <c r="P16" s="72">
        <v>4.8</v>
      </c>
    </row>
    <row r="17" spans="1:16" ht="12.75" customHeight="1">
      <c r="A17" s="69" t="s">
        <v>108</v>
      </c>
      <c r="B17" s="70">
        <v>5513</v>
      </c>
      <c r="C17" s="71">
        <v>2017</v>
      </c>
      <c r="D17" s="72">
        <v>9.1</v>
      </c>
      <c r="E17" s="72"/>
      <c r="F17" s="71">
        <v>2017</v>
      </c>
      <c r="G17" s="72">
        <v>1.9</v>
      </c>
      <c r="H17" s="72"/>
      <c r="I17" s="71">
        <v>2017</v>
      </c>
      <c r="J17" s="72">
        <v>2</v>
      </c>
      <c r="K17" s="72"/>
      <c r="L17" s="71">
        <v>2017</v>
      </c>
      <c r="M17" s="72">
        <v>9.8000000000000007</v>
      </c>
      <c r="N17" s="72"/>
      <c r="O17" s="68">
        <v>2016</v>
      </c>
      <c r="P17" s="72">
        <v>4.5</v>
      </c>
    </row>
    <row r="18" spans="1:16" ht="12.75" customHeight="1">
      <c r="A18" s="69" t="s">
        <v>109</v>
      </c>
      <c r="B18" s="70">
        <v>66926</v>
      </c>
      <c r="C18" s="71">
        <v>2017</v>
      </c>
      <c r="D18" s="72">
        <v>11.5</v>
      </c>
      <c r="E18" s="72"/>
      <c r="F18" s="71">
        <v>2010</v>
      </c>
      <c r="G18" s="72">
        <v>10.4</v>
      </c>
      <c r="H18" s="72"/>
      <c r="I18" s="71">
        <v>2017</v>
      </c>
      <c r="J18" s="72">
        <v>3.9</v>
      </c>
      <c r="K18" s="72"/>
      <c r="L18" s="71">
        <v>2017</v>
      </c>
      <c r="M18" s="72">
        <v>9.1</v>
      </c>
      <c r="N18" s="72"/>
      <c r="O18" s="68">
        <v>2016</v>
      </c>
      <c r="P18" s="72">
        <v>3.5</v>
      </c>
    </row>
    <row r="19" spans="1:16" ht="12.75" customHeight="1">
      <c r="A19" s="69" t="s">
        <v>110</v>
      </c>
      <c r="B19" s="70">
        <v>82792</v>
      </c>
      <c r="C19" s="71">
        <v>2017</v>
      </c>
      <c r="D19" s="72">
        <v>9.5</v>
      </c>
      <c r="E19" s="72"/>
      <c r="F19" s="71">
        <v>2015</v>
      </c>
      <c r="G19" s="72">
        <v>3.8</v>
      </c>
      <c r="H19" s="72"/>
      <c r="I19" s="71">
        <v>2017</v>
      </c>
      <c r="J19" s="72">
        <v>3.3</v>
      </c>
      <c r="K19" s="72"/>
      <c r="L19" s="71">
        <v>2017</v>
      </c>
      <c r="M19" s="72">
        <v>11.3</v>
      </c>
      <c r="N19" s="72"/>
      <c r="O19" s="68">
        <v>2016</v>
      </c>
      <c r="P19" s="72">
        <v>5</v>
      </c>
    </row>
    <row r="20" spans="1:16" ht="12.75" customHeight="1">
      <c r="A20" s="69" t="s">
        <v>111</v>
      </c>
      <c r="B20" s="70">
        <v>10741</v>
      </c>
      <c r="C20" s="71">
        <v>2017</v>
      </c>
      <c r="D20" s="72">
        <v>8.1999999999999993</v>
      </c>
      <c r="E20" s="72"/>
      <c r="F20" s="71">
        <v>2017</v>
      </c>
      <c r="G20" s="72">
        <v>3.6</v>
      </c>
      <c r="H20" s="72"/>
      <c r="I20" s="71">
        <v>2017</v>
      </c>
      <c r="J20" s="72">
        <v>3.5</v>
      </c>
      <c r="K20" s="72"/>
      <c r="L20" s="71">
        <v>2017</v>
      </c>
      <c r="M20" s="72">
        <v>11.6</v>
      </c>
      <c r="N20" s="72"/>
      <c r="O20" s="68">
        <v>2016</v>
      </c>
      <c r="P20" s="72">
        <v>4.5999999999999996</v>
      </c>
    </row>
    <row r="21" spans="1:16" ht="12.75" customHeight="1">
      <c r="A21" s="69" t="s">
        <v>112</v>
      </c>
      <c r="B21" s="70">
        <v>9778</v>
      </c>
      <c r="C21" s="71">
        <v>2017</v>
      </c>
      <c r="D21" s="72">
        <v>9.6999999999999993</v>
      </c>
      <c r="E21" s="72"/>
      <c r="F21" s="71">
        <v>2017</v>
      </c>
      <c r="G21" s="72">
        <v>4.5999999999999996</v>
      </c>
      <c r="H21" s="72"/>
      <c r="I21" s="71">
        <v>2017</v>
      </c>
      <c r="J21" s="72">
        <v>3.5</v>
      </c>
      <c r="K21" s="72"/>
      <c r="L21" s="71">
        <v>2017</v>
      </c>
      <c r="M21" s="72">
        <v>13.5</v>
      </c>
      <c r="N21" s="72"/>
      <c r="O21" s="68">
        <v>2016</v>
      </c>
      <c r="P21" s="72">
        <v>5.3</v>
      </c>
    </row>
    <row r="22" spans="1:16" ht="12.75" customHeight="1">
      <c r="A22" s="69" t="s">
        <v>113</v>
      </c>
      <c r="B22" s="70">
        <v>4830</v>
      </c>
      <c r="C22" s="71">
        <v>2017</v>
      </c>
      <c r="D22" s="72">
        <v>12.9</v>
      </c>
      <c r="E22" s="72"/>
      <c r="F22" s="71">
        <v>2014</v>
      </c>
      <c r="G22" s="72">
        <v>2.4</v>
      </c>
      <c r="H22" s="72"/>
      <c r="I22" s="71">
        <v>2017</v>
      </c>
      <c r="J22" s="72">
        <v>3</v>
      </c>
      <c r="K22" s="72"/>
      <c r="L22" s="71">
        <v>2017</v>
      </c>
      <c r="M22" s="72">
        <v>6.3</v>
      </c>
      <c r="N22" s="72"/>
      <c r="O22" s="68">
        <v>2016</v>
      </c>
      <c r="P22" s="72">
        <v>4.8</v>
      </c>
    </row>
    <row r="23" spans="1:16" ht="12.75" customHeight="1">
      <c r="A23" s="69" t="s">
        <v>114</v>
      </c>
      <c r="B23" s="70">
        <v>60484</v>
      </c>
      <c r="C23" s="71">
        <v>2017</v>
      </c>
      <c r="D23" s="72">
        <v>7.6</v>
      </c>
      <c r="E23" s="72"/>
      <c r="F23" s="71">
        <v>2012</v>
      </c>
      <c r="G23" s="72">
        <v>2.7</v>
      </c>
      <c r="H23" s="72"/>
      <c r="I23" s="71">
        <v>2017</v>
      </c>
      <c r="J23" s="72">
        <v>2.7</v>
      </c>
      <c r="K23" s="72"/>
      <c r="L23" s="71">
        <v>2017</v>
      </c>
      <c r="M23" s="72">
        <v>10.7</v>
      </c>
      <c r="N23" s="72"/>
      <c r="O23" s="68">
        <v>2016</v>
      </c>
      <c r="P23" s="72">
        <v>3.4</v>
      </c>
    </row>
    <row r="24" spans="1:16" ht="12.75" customHeight="1">
      <c r="A24" s="69" t="s">
        <v>115</v>
      </c>
      <c r="B24" s="70">
        <v>1934</v>
      </c>
      <c r="C24" s="71">
        <v>2017</v>
      </c>
      <c r="D24" s="72">
        <v>10.7</v>
      </c>
      <c r="E24" s="72"/>
      <c r="F24" s="71">
        <v>2017</v>
      </c>
      <c r="G24" s="72">
        <v>3.3</v>
      </c>
      <c r="H24" s="72"/>
      <c r="I24" s="71">
        <v>2017</v>
      </c>
      <c r="J24" s="72">
        <v>4.0999999999999996</v>
      </c>
      <c r="K24" s="72"/>
      <c r="L24" s="71">
        <v>2017</v>
      </c>
      <c r="M24" s="72">
        <v>14.8</v>
      </c>
      <c r="N24" s="72"/>
      <c r="O24" s="68">
        <v>2016</v>
      </c>
      <c r="P24" s="72">
        <v>6.6</v>
      </c>
    </row>
    <row r="25" spans="1:16" ht="12.75" customHeight="1">
      <c r="A25" s="69" t="s">
        <v>116</v>
      </c>
      <c r="B25" s="70">
        <v>2809</v>
      </c>
      <c r="C25" s="71">
        <v>2017</v>
      </c>
      <c r="D25" s="72">
        <v>10.1</v>
      </c>
      <c r="E25" s="72"/>
      <c r="F25" s="71">
        <v>2017</v>
      </c>
      <c r="G25" s="72">
        <v>3.5</v>
      </c>
      <c r="H25" s="72"/>
      <c r="I25" s="71">
        <v>2017</v>
      </c>
      <c r="J25" s="72">
        <v>3</v>
      </c>
      <c r="K25" s="72"/>
      <c r="L25" s="71">
        <v>2017</v>
      </c>
      <c r="M25" s="72">
        <v>14.2</v>
      </c>
      <c r="N25" s="72"/>
      <c r="O25" s="68">
        <v>2016</v>
      </c>
      <c r="P25" s="72">
        <v>7.4</v>
      </c>
    </row>
    <row r="26" spans="1:16" ht="12.75" customHeight="1">
      <c r="A26" s="69" t="s">
        <v>117</v>
      </c>
      <c r="B26" s="70">
        <v>602</v>
      </c>
      <c r="C26" s="71">
        <v>2017</v>
      </c>
      <c r="D26" s="72">
        <v>10.4</v>
      </c>
      <c r="E26" s="72"/>
      <c r="F26" s="71">
        <v>2017</v>
      </c>
      <c r="G26" s="72">
        <v>6</v>
      </c>
      <c r="H26" s="72"/>
      <c r="I26" s="71">
        <v>2017</v>
      </c>
      <c r="J26" s="72">
        <v>3.2</v>
      </c>
      <c r="K26" s="72"/>
      <c r="L26" s="71">
        <v>2017</v>
      </c>
      <c r="M26" s="72">
        <v>7.1</v>
      </c>
      <c r="N26" s="72"/>
      <c r="O26" s="68">
        <v>2016</v>
      </c>
      <c r="P26" s="72">
        <v>3.2</v>
      </c>
    </row>
    <row r="27" spans="1:16" ht="12.75" customHeight="1">
      <c r="A27" s="69" t="s">
        <v>118</v>
      </c>
      <c r="B27" s="70">
        <v>476</v>
      </c>
      <c r="C27" s="71">
        <v>2017</v>
      </c>
      <c r="D27" s="72">
        <v>9.1999999999999993</v>
      </c>
      <c r="E27" s="72"/>
      <c r="F27" s="71">
        <v>2011</v>
      </c>
      <c r="G27" s="72">
        <v>4.3</v>
      </c>
      <c r="H27" s="72"/>
      <c r="I27" s="71">
        <v>2017</v>
      </c>
      <c r="J27" s="72">
        <v>6.7</v>
      </c>
      <c r="K27" s="72"/>
      <c r="L27" s="71">
        <v>2017</v>
      </c>
      <c r="M27" s="72">
        <v>7.6</v>
      </c>
      <c r="N27" s="72"/>
      <c r="O27" s="68">
        <v>2016</v>
      </c>
      <c r="P27" s="72">
        <v>6.7</v>
      </c>
    </row>
    <row r="28" spans="1:16" ht="12.75" customHeight="1">
      <c r="A28" s="69" t="s">
        <v>119</v>
      </c>
      <c r="B28" s="70">
        <v>17181</v>
      </c>
      <c r="C28" s="71">
        <v>2017</v>
      </c>
      <c r="D28" s="72">
        <v>9.9</v>
      </c>
      <c r="E28" s="72"/>
      <c r="F28" s="71">
        <v>2017</v>
      </c>
      <c r="G28" s="72">
        <v>2.8</v>
      </c>
      <c r="H28" s="72"/>
      <c r="I28" s="71">
        <v>2017</v>
      </c>
      <c r="J28" s="72">
        <v>3.6</v>
      </c>
      <c r="K28" s="72"/>
      <c r="L28" s="71">
        <v>2017</v>
      </c>
      <c r="M28" s="72">
        <v>8.8000000000000007</v>
      </c>
      <c r="N28" s="72"/>
      <c r="O28" s="68">
        <v>2016</v>
      </c>
      <c r="P28" s="72">
        <v>3.8</v>
      </c>
    </row>
    <row r="29" spans="1:16" ht="12.75" customHeight="1">
      <c r="A29" s="69" t="s">
        <v>120</v>
      </c>
      <c r="B29" s="70">
        <v>37977</v>
      </c>
      <c r="C29" s="71">
        <v>2017</v>
      </c>
      <c r="D29" s="72">
        <v>10.6</v>
      </c>
      <c r="E29" s="72"/>
      <c r="F29" s="71">
        <v>2014</v>
      </c>
      <c r="G29" s="72">
        <v>2.5</v>
      </c>
      <c r="H29" s="72"/>
      <c r="I29" s="71">
        <v>2017</v>
      </c>
      <c r="J29" s="72">
        <v>4</v>
      </c>
      <c r="K29" s="72"/>
      <c r="L29" s="71">
        <v>2017</v>
      </c>
      <c r="M29" s="72">
        <v>10.6</v>
      </c>
      <c r="N29" s="72"/>
      <c r="O29" s="68">
        <v>2016</v>
      </c>
      <c r="P29" s="72">
        <v>5.0999999999999996</v>
      </c>
    </row>
    <row r="30" spans="1:16" ht="12.75" customHeight="1">
      <c r="A30" s="69" t="s">
        <v>121</v>
      </c>
      <c r="B30" s="70">
        <v>10291</v>
      </c>
      <c r="C30" s="71">
        <v>2017</v>
      </c>
      <c r="D30" s="72">
        <v>8.4</v>
      </c>
      <c r="E30" s="72"/>
      <c r="F30" s="71">
        <v>2017</v>
      </c>
      <c r="G30" s="72">
        <v>2.1</v>
      </c>
      <c r="H30" s="72"/>
      <c r="I30" s="71">
        <v>2017</v>
      </c>
      <c r="J30" s="72">
        <v>2.7</v>
      </c>
      <c r="K30" s="72"/>
      <c r="L30" s="71">
        <v>2017</v>
      </c>
      <c r="M30" s="72">
        <v>10.7</v>
      </c>
      <c r="N30" s="72"/>
      <c r="O30" s="68">
        <v>2016</v>
      </c>
      <c r="P30" s="72">
        <v>3.1</v>
      </c>
    </row>
    <row r="31" spans="1:16" ht="12.75" customHeight="1">
      <c r="A31" s="69" t="s">
        <v>122</v>
      </c>
      <c r="B31" s="70">
        <v>19531</v>
      </c>
      <c r="C31" s="71">
        <v>2017</v>
      </c>
      <c r="D31" s="72">
        <v>10.3</v>
      </c>
      <c r="E31" s="72"/>
      <c r="F31" s="71">
        <v>2017</v>
      </c>
      <c r="G31" s="72">
        <v>3.4</v>
      </c>
      <c r="H31" s="72"/>
      <c r="I31" s="71">
        <v>2017</v>
      </c>
      <c r="J31" s="72">
        <v>6.7</v>
      </c>
      <c r="K31" s="72"/>
      <c r="L31" s="71">
        <v>2017</v>
      </c>
      <c r="M31" s="72">
        <v>13.3</v>
      </c>
      <c r="N31" s="72"/>
      <c r="O31" s="68">
        <v>2016</v>
      </c>
      <c r="P31" s="72">
        <v>6.8</v>
      </c>
    </row>
    <row r="32" spans="1:16" ht="12.75" customHeight="1">
      <c r="A32" s="69" t="s">
        <v>123</v>
      </c>
      <c r="B32" s="70">
        <v>5443</v>
      </c>
      <c r="C32" s="71">
        <v>2017</v>
      </c>
      <c r="D32" s="72">
        <v>10.7</v>
      </c>
      <c r="E32" s="72"/>
      <c r="F32" s="71">
        <v>2017</v>
      </c>
      <c r="G32" s="72">
        <v>2.7</v>
      </c>
      <c r="H32" s="72"/>
      <c r="I32" s="71">
        <v>2017</v>
      </c>
      <c r="J32" s="72">
        <v>4.5</v>
      </c>
      <c r="K32" s="72"/>
      <c r="L32" s="71">
        <v>2017</v>
      </c>
      <c r="M32" s="72">
        <v>9.9</v>
      </c>
      <c r="N32" s="72"/>
      <c r="O32" s="68">
        <v>2016</v>
      </c>
      <c r="P32" s="72">
        <v>5.5</v>
      </c>
    </row>
    <row r="33" spans="1:18" ht="12.75" customHeight="1">
      <c r="A33" s="69" t="s">
        <v>124</v>
      </c>
      <c r="B33" s="70">
        <v>2067</v>
      </c>
      <c r="C33" s="71">
        <v>2017</v>
      </c>
      <c r="D33" s="72">
        <v>9.8000000000000007</v>
      </c>
      <c r="E33" s="72"/>
      <c r="F33" s="71">
        <v>2017</v>
      </c>
      <c r="G33" s="72">
        <v>2.7</v>
      </c>
      <c r="H33" s="72"/>
      <c r="I33" s="71">
        <v>2017</v>
      </c>
      <c r="J33" s="72">
        <v>2.1</v>
      </c>
      <c r="K33" s="72"/>
      <c r="L33" s="71">
        <v>2017</v>
      </c>
      <c r="M33" s="72">
        <v>9.9</v>
      </c>
      <c r="N33" s="72"/>
      <c r="O33" s="68">
        <v>2016</v>
      </c>
      <c r="P33" s="72">
        <v>3.2</v>
      </c>
    </row>
    <row r="34" spans="1:18" ht="12.75" customHeight="1">
      <c r="A34" s="69" t="s">
        <v>125</v>
      </c>
      <c r="B34" s="70">
        <v>46658</v>
      </c>
      <c r="C34" s="71">
        <v>2017</v>
      </c>
      <c r="D34" s="72">
        <v>8.4</v>
      </c>
      <c r="E34" s="72"/>
      <c r="F34" s="71">
        <v>2017</v>
      </c>
      <c r="G34" s="72">
        <v>3.2</v>
      </c>
      <c r="H34" s="72"/>
      <c r="I34" s="71">
        <v>2017</v>
      </c>
      <c r="J34" s="72">
        <v>2.7</v>
      </c>
      <c r="K34" s="72"/>
      <c r="L34" s="71">
        <v>2017</v>
      </c>
      <c r="M34" s="72">
        <v>9.1</v>
      </c>
      <c r="N34" s="72"/>
      <c r="O34" s="68">
        <v>2016</v>
      </c>
      <c r="P34" s="72">
        <v>3.7</v>
      </c>
    </row>
    <row r="35" spans="1:18" ht="12.75" customHeight="1">
      <c r="A35" s="69" t="s">
        <v>126</v>
      </c>
      <c r="B35" s="70">
        <v>10120</v>
      </c>
      <c r="C35" s="71">
        <v>2017</v>
      </c>
      <c r="D35" s="72">
        <v>11.5</v>
      </c>
      <c r="E35" s="72"/>
      <c r="F35" s="71">
        <v>2017</v>
      </c>
      <c r="G35" s="72">
        <v>3.4</v>
      </c>
      <c r="H35" s="72"/>
      <c r="I35" s="71">
        <v>2017</v>
      </c>
      <c r="J35" s="72">
        <v>2.4</v>
      </c>
      <c r="K35" s="72"/>
      <c r="L35" s="71">
        <v>2017</v>
      </c>
      <c r="M35" s="72">
        <v>9.1</v>
      </c>
      <c r="N35" s="72"/>
      <c r="O35" s="68">
        <v>2016</v>
      </c>
      <c r="P35" s="72">
        <v>5.4</v>
      </c>
    </row>
    <row r="36" spans="1:18" ht="12.75" customHeight="1">
      <c r="A36" s="69" t="s">
        <v>127</v>
      </c>
      <c r="B36" s="70">
        <v>66274</v>
      </c>
      <c r="C36" s="71">
        <v>2017</v>
      </c>
      <c r="D36" s="72">
        <v>11.4</v>
      </c>
      <c r="E36" s="72"/>
      <c r="F36" s="71">
        <v>2017</v>
      </c>
      <c r="G36" s="72">
        <v>4.2</v>
      </c>
      <c r="H36" s="72"/>
      <c r="I36" s="71">
        <v>2017</v>
      </c>
      <c r="J36" s="72">
        <v>3.9</v>
      </c>
      <c r="K36" s="72"/>
      <c r="L36" s="71">
        <v>2017</v>
      </c>
      <c r="M36" s="72">
        <v>9.1999999999999993</v>
      </c>
      <c r="N36" s="72"/>
      <c r="O36" s="133">
        <v>2016</v>
      </c>
      <c r="P36" s="134">
        <v>4.5</v>
      </c>
      <c r="Q36" s="132"/>
      <c r="R36" s="21"/>
    </row>
    <row r="37" spans="1:18" ht="12.75" customHeight="1">
      <c r="A37" s="50" t="s">
        <v>79</v>
      </c>
      <c r="B37" s="37"/>
      <c r="C37" s="33"/>
      <c r="D37" s="34"/>
      <c r="E37" s="34"/>
      <c r="F37" s="33"/>
      <c r="G37" s="34"/>
      <c r="H37" s="34"/>
      <c r="I37" s="71"/>
      <c r="J37" s="34"/>
      <c r="K37" s="34"/>
      <c r="L37" s="69"/>
      <c r="M37" s="72"/>
      <c r="N37" s="72"/>
      <c r="O37" s="68"/>
      <c r="P37" s="72"/>
    </row>
    <row r="38" spans="1:18" ht="12.75" customHeight="1">
      <c r="A38" s="144" t="s">
        <v>153</v>
      </c>
      <c r="B38" s="70">
        <v>2075</v>
      </c>
      <c r="C38" s="71">
        <v>2017</v>
      </c>
      <c r="D38" s="72">
        <v>10.5</v>
      </c>
      <c r="E38" s="72"/>
      <c r="F38" s="71">
        <v>2016</v>
      </c>
      <c r="G38" s="72">
        <v>8.5</v>
      </c>
      <c r="H38" s="72"/>
      <c r="I38" s="71">
        <v>2017</v>
      </c>
      <c r="J38" s="72">
        <v>9.1999999999999993</v>
      </c>
      <c r="K38" s="72"/>
      <c r="L38" s="71">
        <v>2017</v>
      </c>
      <c r="M38" s="72">
        <v>9.8000000000000007</v>
      </c>
      <c r="N38" s="72"/>
      <c r="O38" s="68">
        <v>2016</v>
      </c>
      <c r="P38" s="72">
        <v>6.4</v>
      </c>
    </row>
    <row r="39" spans="1:18" ht="12.75" customHeight="1">
      <c r="A39" s="69" t="s">
        <v>128</v>
      </c>
      <c r="B39" s="70">
        <v>5296</v>
      </c>
      <c r="C39" s="71">
        <v>2017</v>
      </c>
      <c r="D39" s="72">
        <v>10.7</v>
      </c>
      <c r="E39" s="72"/>
      <c r="F39" s="71">
        <v>2017</v>
      </c>
      <c r="G39" s="72">
        <v>2.4</v>
      </c>
      <c r="H39" s="72"/>
      <c r="I39" s="71">
        <v>2017</v>
      </c>
      <c r="J39" s="72">
        <v>2.2999999999999998</v>
      </c>
      <c r="K39" s="72"/>
      <c r="L39" s="71">
        <v>2017</v>
      </c>
      <c r="M39" s="72">
        <v>7.7</v>
      </c>
      <c r="N39" s="72"/>
      <c r="O39" s="68">
        <v>2016</v>
      </c>
      <c r="P39" s="72">
        <v>4.5</v>
      </c>
    </row>
    <row r="40" spans="1:18" ht="12.75" customHeight="1">
      <c r="A40" s="141" t="s">
        <v>129</v>
      </c>
      <c r="B40" s="70">
        <v>8484</v>
      </c>
      <c r="C40" s="71">
        <v>2017</v>
      </c>
      <c r="D40" s="72">
        <v>10.3</v>
      </c>
      <c r="E40" s="72"/>
      <c r="F40" s="71">
        <v>2017</v>
      </c>
      <c r="G40" s="72">
        <v>4.0999999999999996</v>
      </c>
      <c r="H40" s="72"/>
      <c r="I40" s="71">
        <v>2017</v>
      </c>
      <c r="J40" s="72">
        <v>3.5</v>
      </c>
      <c r="K40" s="72"/>
      <c r="L40" s="71">
        <v>2017</v>
      </c>
      <c r="M40" s="72">
        <v>7.9</v>
      </c>
      <c r="N40" s="72"/>
      <c r="O40" s="68">
        <v>2016</v>
      </c>
      <c r="P40" s="72">
        <v>5</v>
      </c>
    </row>
    <row r="41" spans="1:18" ht="12.75" customHeight="1">
      <c r="A41" s="69" t="s">
        <v>130</v>
      </c>
      <c r="B41" s="70">
        <v>80811</v>
      </c>
      <c r="C41" s="71">
        <v>2017</v>
      </c>
      <c r="D41" s="72">
        <v>16.100000000000001</v>
      </c>
      <c r="E41" s="72"/>
      <c r="F41" s="71">
        <v>2010</v>
      </c>
      <c r="G41" s="136">
        <v>8.8000000000000007</v>
      </c>
      <c r="H41" s="72"/>
      <c r="I41" s="71">
        <v>2017</v>
      </c>
      <c r="J41" s="72">
        <v>9.1999999999999993</v>
      </c>
      <c r="K41" s="72"/>
      <c r="L41" s="71">
        <v>2017</v>
      </c>
      <c r="M41" s="72">
        <v>5.3</v>
      </c>
      <c r="N41" s="72"/>
      <c r="O41" s="68">
        <v>2016</v>
      </c>
      <c r="P41" s="72">
        <v>7.5</v>
      </c>
    </row>
    <row r="42" spans="1:18" ht="12" customHeight="1">
      <c r="A42" s="115"/>
      <c r="B42" s="115"/>
      <c r="C42" s="115"/>
      <c r="D42" s="115"/>
      <c r="E42" s="115"/>
      <c r="F42" s="115"/>
      <c r="G42" s="116"/>
      <c r="H42" s="116"/>
      <c r="I42" s="116"/>
      <c r="J42" s="116"/>
      <c r="K42" s="116"/>
      <c r="L42" s="115"/>
      <c r="M42" s="115"/>
      <c r="N42" s="115"/>
      <c r="O42" s="115"/>
      <c r="P42" s="115"/>
    </row>
    <row r="43" spans="1:18" s="64" customFormat="1" ht="12" customHeight="1">
      <c r="A43" s="38" t="s">
        <v>80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</row>
    <row r="44" spans="1:18" s="64" customFormat="1" ht="11.25" customHeight="1">
      <c r="A44" s="179" t="s">
        <v>131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</row>
    <row r="45" spans="1:18" s="64" customFormat="1" ht="11.25" customHeight="1">
      <c r="A45" s="171" t="s">
        <v>87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63"/>
    </row>
    <row r="46" spans="1:18" s="64" customFormat="1" ht="12" customHeight="1">
      <c r="A46" s="171" t="s">
        <v>88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63"/>
    </row>
    <row r="47" spans="1:18" s="64" customFormat="1" ht="12" customHeight="1">
      <c r="A47" s="215" t="s">
        <v>89</v>
      </c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63"/>
    </row>
    <row r="48" spans="1:18" s="64" customFormat="1" ht="11.2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</row>
    <row r="49" spans="1:16" s="64" customFormat="1" ht="10.5" customHeight="1">
      <c r="A49" s="216" t="s">
        <v>142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63"/>
    </row>
    <row r="50" spans="1:16" s="64" customFormat="1" ht="10.5" customHeight="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</row>
    <row r="51" spans="1:16" s="64" customFormat="1" ht="12" customHeight="1">
      <c r="A51" s="152" t="s">
        <v>152</v>
      </c>
      <c r="B51" s="152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</row>
    <row r="53" spans="1:16" ht="12" customHeight="1">
      <c r="A53" s="178"/>
      <c r="B53" s="178"/>
    </row>
  </sheetData>
  <mergeCells count="25">
    <mergeCell ref="A46:O46"/>
    <mergeCell ref="A45:O45"/>
    <mergeCell ref="A47:O47"/>
    <mergeCell ref="A49:O49"/>
    <mergeCell ref="R1:S1"/>
    <mergeCell ref="O3:P4"/>
    <mergeCell ref="C5:C6"/>
    <mergeCell ref="D5:D6"/>
    <mergeCell ref="F5:F6"/>
    <mergeCell ref="G5:G6"/>
    <mergeCell ref="I5:I6"/>
    <mergeCell ref="J5:J6"/>
    <mergeCell ref="L5:L6"/>
    <mergeCell ref="M5:M6"/>
    <mergeCell ref="O5:O6"/>
    <mergeCell ref="P5:P6"/>
    <mergeCell ref="A53:B53"/>
    <mergeCell ref="A44:P44"/>
    <mergeCell ref="A1:P1"/>
    <mergeCell ref="A3:A6"/>
    <mergeCell ref="B3:B6"/>
    <mergeCell ref="C3:D4"/>
    <mergeCell ref="F3:G4"/>
    <mergeCell ref="I3:J4"/>
    <mergeCell ref="L3:M4"/>
  </mergeCells>
  <hyperlinks>
    <hyperlink ref="R1" location="Contents!A1" display="back to contents"/>
  </hyperlinks>
  <pageMargins left="0.74803149606299213" right="0.74803149606299213" top="0.98425196850393704" bottom="0.98425196850393704" header="0.51181102362204722" footer="0.51181102362204722"/>
  <pageSetup paperSize="9" scale="67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A24806310</value>
    </field>
    <field name="Objective-Title">
      <value order="0">NRS - RGAR 2018 - Publication - Appendix 1 - Tables 1 2 3</value>
    </field>
    <field name="Objective-Description">
      <value order="0"/>
    </field>
    <field name="Objective-CreationStamp">
      <value order="0">2019-06-19T15:19:45Z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2019-08-01T17:35:14Z</value>
    </field>
    <field name="Objective-Owner">
      <value order="0">Hawkes, Karen K (N340097)</value>
    </field>
    <field name="Objective-Path">
      <value order="0">Objective Global Folder:SG File Plan:People, communities and living:Population and migration:Demography:Research and analysis: Demography:National Records of Scotland (NRS): Demographic Statistics: The Registrar Generals Annual Review of Demographic Trends (RGAR) 2017: 2017-2022</value>
    </field>
    <field name="Objective-Parent">
      <value order="0">National Records of Scotland (NRS): Demographic Statistics: The Registrar Generals Annual Review of Demographic Trends (RGAR) 2017: 2017-2022</value>
    </field>
    <field name="Objective-State">
      <value order="0">Being Drafted</value>
    </field>
    <field name="Objective-VersionId">
      <value order="0">vA36283255</value>
    </field>
    <field name="Objective-Version">
      <value order="0">0.8</value>
    </field>
    <field name="Objective-VersionNumber">
      <value order="0">8</value>
    </field>
    <field name="Objective-VersionComment">
      <value order="0"/>
    </field>
    <field name="Objective-FileNumber">
      <value order="0">STAT/39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Contents</vt:lpstr>
      <vt:lpstr>Appendix 1,Table 1</vt:lpstr>
      <vt:lpstr>Appendix 1,Table 2</vt:lpstr>
      <vt:lpstr>Appendix 1,Table 3</vt:lpstr>
      <vt:lpstr>'Appendix 1,Table 2'!Print_Area</vt:lpstr>
      <vt:lpstr>'Appendix 1,Table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2019-08-05T09:07:52Z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A24806310</vt:lpwstr>
  </property>
  <property fmtid="{D5CDD505-2E9C-101B-9397-08002B2CF9AE}" pid="4" name="Objective-Title">
    <vt:lpwstr>NRS - RGAR 2018 - Publication - Appendix 1 - Tables 1 2 3</vt:lpwstr>
  </property>
  <property fmtid="{D5CDD505-2E9C-101B-9397-08002B2CF9AE}" pid="5" name="Objective-Comment">
    <vt:lpwstr/>
  </property>
  <property fmtid="{D5CDD505-2E9C-101B-9397-08002B2CF9AE}" pid="6" name="Objective-CreationStamp">
    <vt:filetime>2019-06-19T16:25:06Z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2019-08-01T17:35:14Z</vt:filetime>
  </property>
  <property fmtid="{D5CDD505-2E9C-101B-9397-08002B2CF9AE}" pid="11" name="Objective-Owner">
    <vt:lpwstr>Hawkes, Karen K (N340097)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Demographic Statistics: The Registrar Generals Annual Review of Demographic Trend</vt:lpwstr>
  </property>
  <property fmtid="{D5CDD505-2E9C-101B-9397-08002B2CF9AE}" pid="13" name="Objective-Parent">
    <vt:lpwstr>National Records of Scotland (NRS): Demographic Statistics: The Registrar Generals Annual Review of Demographic Trends (RGAR) 2017: 2017-2022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0.8</vt:lpwstr>
  </property>
  <property fmtid="{D5CDD505-2E9C-101B-9397-08002B2CF9AE}" pid="16" name="Objective-VersionNumber">
    <vt:r8>8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vA36283255</vt:lpwstr>
  </property>
  <property fmtid="{D5CDD505-2E9C-101B-9397-08002B2CF9AE}" pid="27" name="Objective-Date Received">
    <vt:lpwstr/>
  </property>
  <property fmtid="{D5CDD505-2E9C-101B-9397-08002B2CF9AE}" pid="28" name="Objective-Date of Original">
    <vt:lpwstr/>
  </property>
  <property fmtid="{D5CDD505-2E9C-101B-9397-08002B2CF9AE}" pid="29" name="Objective-SG Web Publication - Category">
    <vt:lpwstr/>
  </property>
  <property fmtid="{D5CDD505-2E9C-101B-9397-08002B2CF9AE}" pid="30" name="Objective-SG Web Publication - Category 2 Classification">
    <vt:lpwstr/>
  </property>
  <property fmtid="{D5CDD505-2E9C-101B-9397-08002B2CF9AE}" pid="31" name="Objective-Connect Creator">
    <vt:lpwstr/>
  </property>
  <property fmtid="{D5CDD505-2E9C-101B-9397-08002B2CF9AE}" pid="32" name="Objective-Connect Creator [system]">
    <vt:lpwstr/>
  </property>
</Properties>
</file>