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.1" sheetId="1" r:id="rId1"/>
  </sheets>
  <definedNames/>
  <calcPr fullCalcOnLoad="1"/>
</workbook>
</file>

<file path=xl/sharedStrings.xml><?xml version="1.0" encoding="utf-8"?>
<sst xmlns="http://schemas.openxmlformats.org/spreadsheetml/2006/main" count="143" uniqueCount="134">
  <si>
    <t xml:space="preserve"> </t>
  </si>
  <si>
    <t>Age</t>
  </si>
  <si>
    <t>Persons</t>
  </si>
  <si>
    <t>Males</t>
  </si>
  <si>
    <t>Females</t>
  </si>
  <si>
    <t>All ages</t>
  </si>
  <si>
    <t>0 - 4</t>
  </si>
  <si>
    <t xml:space="preserve"> 30 - 34</t>
  </si>
  <si>
    <t xml:space="preserve"> 60 - 64</t>
  </si>
  <si>
    <t>0</t>
  </si>
  <si>
    <t>30</t>
  </si>
  <si>
    <t>60</t>
  </si>
  <si>
    <t>1</t>
  </si>
  <si>
    <t>31</t>
  </si>
  <si>
    <t>61</t>
  </si>
  <si>
    <t>2</t>
  </si>
  <si>
    <t>32</t>
  </si>
  <si>
    <t>62</t>
  </si>
  <si>
    <t>3</t>
  </si>
  <si>
    <t>33</t>
  </si>
  <si>
    <t>63</t>
  </si>
  <si>
    <t>4</t>
  </si>
  <si>
    <t>34</t>
  </si>
  <si>
    <t>64</t>
  </si>
  <si>
    <t>5 - 9</t>
  </si>
  <si>
    <t xml:space="preserve"> 35 - 39</t>
  </si>
  <si>
    <t xml:space="preserve"> 65 - 69</t>
  </si>
  <si>
    <t>5</t>
  </si>
  <si>
    <t>35</t>
  </si>
  <si>
    <t>65</t>
  </si>
  <si>
    <t>6</t>
  </si>
  <si>
    <t>36</t>
  </si>
  <si>
    <t>66</t>
  </si>
  <si>
    <t>7</t>
  </si>
  <si>
    <t>37</t>
  </si>
  <si>
    <t>67</t>
  </si>
  <si>
    <t>8</t>
  </si>
  <si>
    <t>38</t>
  </si>
  <si>
    <t>68</t>
  </si>
  <si>
    <t>9</t>
  </si>
  <si>
    <t>39</t>
  </si>
  <si>
    <t>69</t>
  </si>
  <si>
    <t>10 - 14</t>
  </si>
  <si>
    <t>40 - 44</t>
  </si>
  <si>
    <t xml:space="preserve"> 70 - 74</t>
  </si>
  <si>
    <t>10</t>
  </si>
  <si>
    <t>40</t>
  </si>
  <si>
    <t>70</t>
  </si>
  <si>
    <t>11</t>
  </si>
  <si>
    <t>41</t>
  </si>
  <si>
    <t>71</t>
  </si>
  <si>
    <t>12</t>
  </si>
  <si>
    <t>42</t>
  </si>
  <si>
    <t>72</t>
  </si>
  <si>
    <t>13</t>
  </si>
  <si>
    <t>43</t>
  </si>
  <si>
    <t>73</t>
  </si>
  <si>
    <t>14</t>
  </si>
  <si>
    <t>44</t>
  </si>
  <si>
    <t>74</t>
  </si>
  <si>
    <t>15 - 19</t>
  </si>
  <si>
    <t xml:space="preserve"> 45 - 49</t>
  </si>
  <si>
    <t xml:space="preserve"> 75 - 79</t>
  </si>
  <si>
    <t>15</t>
  </si>
  <si>
    <t>45</t>
  </si>
  <si>
    <t>75</t>
  </si>
  <si>
    <t>16</t>
  </si>
  <si>
    <t>46</t>
  </si>
  <si>
    <t>76</t>
  </si>
  <si>
    <t>17</t>
  </si>
  <si>
    <t>47</t>
  </si>
  <si>
    <t>77</t>
  </si>
  <si>
    <t>18</t>
  </si>
  <si>
    <t>48</t>
  </si>
  <si>
    <t>78</t>
  </si>
  <si>
    <t>19</t>
  </si>
  <si>
    <t>49</t>
  </si>
  <si>
    <t>79</t>
  </si>
  <si>
    <t>20 - 24</t>
  </si>
  <si>
    <t xml:space="preserve"> 50 - 54</t>
  </si>
  <si>
    <t xml:space="preserve"> 80 - 84</t>
  </si>
  <si>
    <t>20</t>
  </si>
  <si>
    <t>50</t>
  </si>
  <si>
    <t>80</t>
  </si>
  <si>
    <t>21</t>
  </si>
  <si>
    <t>51</t>
  </si>
  <si>
    <t>81</t>
  </si>
  <si>
    <t>22</t>
  </si>
  <si>
    <t>52</t>
  </si>
  <si>
    <t>82</t>
  </si>
  <si>
    <t>23</t>
  </si>
  <si>
    <t>53</t>
  </si>
  <si>
    <t>83</t>
  </si>
  <si>
    <t>24</t>
  </si>
  <si>
    <t>54</t>
  </si>
  <si>
    <t>84</t>
  </si>
  <si>
    <t>25 - 29</t>
  </si>
  <si>
    <t xml:space="preserve"> 55 - 59</t>
  </si>
  <si>
    <t xml:space="preserve"> 85 - 89</t>
  </si>
  <si>
    <t>25</t>
  </si>
  <si>
    <t>55</t>
  </si>
  <si>
    <t>85</t>
  </si>
  <si>
    <t>26</t>
  </si>
  <si>
    <t>56</t>
  </si>
  <si>
    <t>86</t>
  </si>
  <si>
    <t>27</t>
  </si>
  <si>
    <t>57</t>
  </si>
  <si>
    <t>87</t>
  </si>
  <si>
    <t>28</t>
  </si>
  <si>
    <t>58</t>
  </si>
  <si>
    <t>88</t>
  </si>
  <si>
    <t>29</t>
  </si>
  <si>
    <t>59</t>
  </si>
  <si>
    <t>89</t>
  </si>
  <si>
    <t>90 &amp;</t>
  </si>
  <si>
    <t>over</t>
  </si>
  <si>
    <t>Selected age groups</t>
  </si>
  <si>
    <t xml:space="preserve">    Persons</t>
  </si>
  <si>
    <t xml:space="preserve">       Males</t>
  </si>
  <si>
    <t xml:space="preserve">    Females</t>
  </si>
  <si>
    <t xml:space="preserve"> 0 - 14</t>
  </si>
  <si>
    <t>15 - 29</t>
  </si>
  <si>
    <t>30 - 44</t>
  </si>
  <si>
    <t>45 - 59</t>
  </si>
  <si>
    <t>60 - 74</t>
  </si>
  <si>
    <t>75 &amp; over</t>
  </si>
  <si>
    <t>under 16</t>
  </si>
  <si>
    <t>under 18</t>
  </si>
  <si>
    <t>16 &amp; over</t>
  </si>
  <si>
    <t>18 &amp; over</t>
  </si>
  <si>
    <t>16 - 29</t>
  </si>
  <si>
    <t>45 - 64/59 (M/F)</t>
  </si>
  <si>
    <t>65/60 (M/F) &amp; over</t>
  </si>
  <si>
    <r>
      <t xml:space="preserve">Table 2.1     </t>
    </r>
    <r>
      <rPr>
        <b/>
        <sz val="9"/>
        <rFont val="Arial"/>
        <family val="2"/>
      </rPr>
      <t>Estimated population by sex and age, Scotland, 30 June 2003</t>
    </r>
  </si>
</sst>
</file>

<file path=xl/styles.xml><?xml version="1.0" encoding="utf-8"?>
<styleSheet xmlns="http://schemas.openxmlformats.org/spreadsheetml/2006/main">
  <numFmts count="6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\ "/>
    <numFmt numFmtId="165" formatCode="#,##0\ \ \ \ "/>
    <numFmt numFmtId="166" formatCode="#,##0\ \ \ \ \ \ "/>
    <numFmt numFmtId="167" formatCode="#,##0.0\ \ \ "/>
    <numFmt numFmtId="168" formatCode="0.0"/>
    <numFmt numFmtId="169" formatCode="#,##0.0\ \ \ \ \ "/>
    <numFmt numFmtId="170" formatCode="#,##0\ \ \ "/>
    <numFmt numFmtId="171" formatCode="0.0\ \ "/>
    <numFmt numFmtId="172" formatCode="0\ \ \ "/>
    <numFmt numFmtId="173" formatCode="00"/>
    <numFmt numFmtId="174" formatCode="@\ \ \ "/>
    <numFmt numFmtId="175" formatCode="0\ \ "/>
    <numFmt numFmtId="176" formatCode="#,##0\ \ \ \ \ "/>
    <numFmt numFmtId="177" formatCode="#,##0.0\ \ "/>
    <numFmt numFmtId="178" formatCode="0.00\ \ "/>
    <numFmt numFmtId="179" formatCode="#,##0\ "/>
    <numFmt numFmtId="180" formatCode="d/m/yy"/>
    <numFmt numFmtId="181" formatCode="d\-mmm\-yy"/>
    <numFmt numFmtId="182" formatCode="d\-mmm"/>
    <numFmt numFmtId="183" formatCode="h:mm"/>
    <numFmt numFmtId="184" formatCode="h:mm:ss"/>
    <numFmt numFmtId="185" formatCode="d/m/yy\ h:mm"/>
    <numFmt numFmtId="186" formatCode="0.0\ \ \ "/>
    <numFmt numFmtId="187" formatCode="0.0\ "/>
    <numFmt numFmtId="188" formatCode="000.0"/>
    <numFmt numFmtId="189" formatCode="00.0"/>
    <numFmt numFmtId="190" formatCode="0.000"/>
    <numFmt numFmtId="191" formatCode="00.0.0"/>
    <numFmt numFmtId="192" formatCode="#,##0.0"/>
    <numFmt numFmtId="193" formatCode="0####"/>
    <numFmt numFmtId="194" formatCode="0\ \ \ \ "/>
    <numFmt numFmtId="195" formatCode="0.00\ \ \ "/>
    <numFmt numFmtId="196" formatCode="0.00\ \ \ \ "/>
    <numFmt numFmtId="197" formatCode="0.000\ \ \ \ "/>
    <numFmt numFmtId="198" formatCode="#,##0.000"/>
    <numFmt numFmtId="199" formatCode="0.0000\ \ \ \ "/>
    <numFmt numFmtId="200" formatCode="0.0\ \ \ \ "/>
    <numFmt numFmtId="201" formatCode="#,##0.0000"/>
    <numFmt numFmtId="202" formatCode="#,##0.00000"/>
    <numFmt numFmtId="203" formatCode="#,##0.000000"/>
    <numFmt numFmtId="204" formatCode="#,##0.0000000"/>
    <numFmt numFmtId="205" formatCode="#,##0.00000000"/>
    <numFmt numFmtId="206" formatCode="0.000000"/>
    <numFmt numFmtId="207" formatCode="0.00000"/>
    <numFmt numFmtId="208" formatCode="0.0000"/>
    <numFmt numFmtId="209" formatCode="0.0%"/>
    <numFmt numFmtId="210" formatCode="dd\-mmm\-yy\ hh:mm"/>
    <numFmt numFmtId="211" formatCode="@\ \ "/>
    <numFmt numFmtId="212" formatCode="dd\-mmmm\-yy"/>
    <numFmt numFmtId="213" formatCode="#,##0.0\ \ \ \ \ \ "/>
    <numFmt numFmtId="214" formatCode="#,##0\ \ \ \ \ \ \ \ \ "/>
    <numFmt numFmtId="215" formatCode="@\ \ \ \ \ \ \ "/>
    <numFmt numFmtId="216" formatCode="@\ \ \ \ \ "/>
    <numFmt numFmtId="217" formatCode="@\ \ \ \ "/>
    <numFmt numFmtId="218" formatCode="@\ \ \ \ \ \ "/>
    <numFmt numFmtId="219" formatCode="0.0000000000000000"/>
    <numFmt numFmtId="220" formatCode="0.0\ \ \ \ \ \ "/>
    <numFmt numFmtId="221" formatCode="0.0\ \ \ \ \ \ \ \ \ \ "/>
    <numFmt numFmtId="222" formatCode="0.0\ \ \ \ \ \ \ \ \ \ \ 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6"/>
      <name val="Times New Roman"/>
      <family val="1"/>
    </font>
    <font>
      <b/>
      <sz val="8"/>
      <name val="Arial"/>
      <family val="0"/>
    </font>
    <font>
      <b/>
      <i/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9" fillId="0" borderId="0" xfId="0" applyFont="1" applyAlignment="1">
      <alignment horizontal="left"/>
    </xf>
    <xf numFmtId="3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center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10" fillId="0" borderId="4" xfId="0" applyNumberFormat="1" applyFont="1" applyBorder="1" applyAlignment="1">
      <alignment horizontal="center"/>
    </xf>
    <xf numFmtId="164" fontId="10" fillId="0" borderId="0" xfId="0" applyNumberFormat="1" applyFont="1" applyAlignment="1">
      <alignment/>
    </xf>
    <xf numFmtId="164" fontId="10" fillId="0" borderId="5" xfId="0" applyNumberFormat="1" applyFont="1" applyBorder="1" applyAlignment="1">
      <alignment/>
    </xf>
    <xf numFmtId="3" fontId="1" fillId="0" borderId="4" xfId="0" applyNumberFormat="1" applyFont="1" applyBorder="1" applyAlignment="1">
      <alignment horizontal="center"/>
    </xf>
    <xf numFmtId="164" fontId="10" fillId="0" borderId="4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3" fontId="10" fillId="0" borderId="4" xfId="0" applyNumberFormat="1" applyFont="1" applyBorder="1" applyAlignment="1" quotePrefix="1">
      <alignment horizontal="center"/>
    </xf>
    <xf numFmtId="164" fontId="10" fillId="0" borderId="6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Alignment="1">
      <alignment horizontal="right"/>
    </xf>
    <xf numFmtId="3" fontId="7" fillId="0" borderId="4" xfId="0" applyNumberFormat="1" applyFont="1" applyBorder="1" applyAlignment="1">
      <alignment horizontal="center"/>
    </xf>
    <xf numFmtId="164" fontId="7" fillId="0" borderId="0" xfId="0" applyNumberFormat="1" applyFont="1" applyAlignment="1">
      <alignment/>
    </xf>
    <xf numFmtId="164" fontId="7" fillId="0" borderId="4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right"/>
    </xf>
    <xf numFmtId="164" fontId="7" fillId="0" borderId="4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right"/>
    </xf>
    <xf numFmtId="164" fontId="10" fillId="0" borderId="0" xfId="0" applyNumberFormat="1" applyFont="1" applyBorder="1" applyAlignment="1">
      <alignment horizontal="right"/>
    </xf>
    <xf numFmtId="3" fontId="10" fillId="0" borderId="7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11" fillId="0" borderId="0" xfId="0" applyNumberFormat="1" applyFont="1" applyAlignment="1" quotePrefix="1">
      <alignment horizontal="left"/>
    </xf>
    <xf numFmtId="3" fontId="7" fillId="0" borderId="0" xfId="0" applyNumberFormat="1" applyFont="1" applyAlignment="1">
      <alignment horizontal="right"/>
    </xf>
    <xf numFmtId="3" fontId="7" fillId="0" borderId="9" xfId="0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0" fontId="7" fillId="0" borderId="4" xfId="0" applyFont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0" fontId="7" fillId="0" borderId="8" xfId="0" applyFont="1" applyBorder="1" applyAlignment="1">
      <alignment horizontal="center"/>
    </xf>
    <xf numFmtId="3" fontId="7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M6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7.57421875" style="38" customWidth="1"/>
    <col min="2" max="4" width="8.57421875" style="2" customWidth="1"/>
    <col min="5" max="5" width="7.57421875" style="38" customWidth="1"/>
    <col min="6" max="8" width="8.57421875" style="2" customWidth="1"/>
    <col min="9" max="9" width="7.57421875" style="38" customWidth="1"/>
    <col min="10" max="12" width="8.57421875" style="2" customWidth="1"/>
    <col min="13" max="13" width="6.7109375" style="25" customWidth="1"/>
    <col min="14" max="16384" width="6.7109375" style="2" customWidth="1"/>
  </cols>
  <sheetData>
    <row r="1" spans="1:13" s="4" customFormat="1" ht="18" customHeight="1">
      <c r="A1" s="1" t="s">
        <v>133</v>
      </c>
      <c r="B1" s="2"/>
      <c r="C1" s="2"/>
      <c r="D1" s="2"/>
      <c r="E1" s="3"/>
      <c r="F1" s="2"/>
      <c r="G1" s="2"/>
      <c r="I1" s="5"/>
      <c r="J1" s="2"/>
      <c r="K1" s="2"/>
      <c r="L1" s="4" t="s">
        <v>0</v>
      </c>
      <c r="M1" s="6"/>
    </row>
    <row r="2" spans="1:13" s="10" customFormat="1" ht="12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1</v>
      </c>
      <c r="F2" s="7" t="s">
        <v>2</v>
      </c>
      <c r="G2" s="7" t="s">
        <v>3</v>
      </c>
      <c r="H2" s="7" t="s">
        <v>4</v>
      </c>
      <c r="I2" s="7" t="s">
        <v>1</v>
      </c>
      <c r="J2" s="7" t="s">
        <v>2</v>
      </c>
      <c r="K2" s="7" t="s">
        <v>3</v>
      </c>
      <c r="L2" s="8" t="s">
        <v>4</v>
      </c>
      <c r="M2" s="9"/>
    </row>
    <row r="3" spans="1:13" s="4" customFormat="1" ht="18" customHeight="1">
      <c r="A3" s="11" t="s">
        <v>5</v>
      </c>
      <c r="B3" s="12">
        <v>5057400</v>
      </c>
      <c r="C3" s="12">
        <v>2434566</v>
      </c>
      <c r="D3" s="13">
        <v>2622834</v>
      </c>
      <c r="E3" s="14"/>
      <c r="F3" s="12"/>
      <c r="G3" s="12"/>
      <c r="H3" s="15"/>
      <c r="I3" s="14"/>
      <c r="J3" s="12"/>
      <c r="K3" s="12"/>
      <c r="L3" s="16"/>
      <c r="M3" s="6"/>
    </row>
    <row r="4" spans="1:13" s="20" customFormat="1" ht="18" customHeight="1">
      <c r="A4" s="17" t="s">
        <v>6</v>
      </c>
      <c r="B4" s="18">
        <v>263828</v>
      </c>
      <c r="C4" s="16">
        <v>134880</v>
      </c>
      <c r="D4" s="15">
        <v>128948</v>
      </c>
      <c r="E4" s="11" t="s">
        <v>7</v>
      </c>
      <c r="F4" s="18">
        <v>357730</v>
      </c>
      <c r="G4" s="16">
        <v>172497</v>
      </c>
      <c r="H4" s="15">
        <v>185233</v>
      </c>
      <c r="I4" s="11" t="s">
        <v>8</v>
      </c>
      <c r="J4" s="18">
        <v>265153</v>
      </c>
      <c r="K4" s="16">
        <v>126440</v>
      </c>
      <c r="L4" s="16">
        <v>138713</v>
      </c>
      <c r="M4" s="19"/>
    </row>
    <row r="5" spans="1:12" ht="12" customHeight="1">
      <c r="A5" s="21" t="s">
        <v>9</v>
      </c>
      <c r="B5" s="22">
        <v>51751</v>
      </c>
      <c r="C5" s="22">
        <v>26444</v>
      </c>
      <c r="D5" s="23">
        <v>25307</v>
      </c>
      <c r="E5" s="21" t="s">
        <v>10</v>
      </c>
      <c r="F5" s="22">
        <v>65080</v>
      </c>
      <c r="G5" s="22">
        <v>31611</v>
      </c>
      <c r="H5" s="23">
        <v>33469</v>
      </c>
      <c r="I5" s="21" t="s">
        <v>11</v>
      </c>
      <c r="J5" s="22">
        <v>57295</v>
      </c>
      <c r="K5" s="22">
        <v>27597</v>
      </c>
      <c r="L5" s="24">
        <v>29698</v>
      </c>
    </row>
    <row r="6" spans="1:12" ht="12" customHeight="1">
      <c r="A6" s="21" t="s">
        <v>12</v>
      </c>
      <c r="B6" s="22">
        <v>51154</v>
      </c>
      <c r="C6" s="22">
        <v>26044</v>
      </c>
      <c r="D6" s="23">
        <v>25110</v>
      </c>
      <c r="E6" s="21" t="s">
        <v>13</v>
      </c>
      <c r="F6" s="22">
        <v>69350</v>
      </c>
      <c r="G6" s="22">
        <v>33239</v>
      </c>
      <c r="H6" s="23">
        <v>36111</v>
      </c>
      <c r="I6" s="21" t="s">
        <v>14</v>
      </c>
      <c r="J6" s="22">
        <v>53434</v>
      </c>
      <c r="K6" s="22">
        <v>25631</v>
      </c>
      <c r="L6" s="24">
        <v>27803</v>
      </c>
    </row>
    <row r="7" spans="1:12" ht="12" customHeight="1">
      <c r="A7" s="21" t="s">
        <v>15</v>
      </c>
      <c r="B7" s="22">
        <v>52111</v>
      </c>
      <c r="C7" s="22">
        <v>26360</v>
      </c>
      <c r="D7" s="23">
        <v>25751</v>
      </c>
      <c r="E7" s="21" t="s">
        <v>16</v>
      </c>
      <c r="F7" s="22">
        <v>73391</v>
      </c>
      <c r="G7" s="22">
        <v>35315</v>
      </c>
      <c r="H7" s="23">
        <v>38076</v>
      </c>
      <c r="I7" s="21" t="s">
        <v>17</v>
      </c>
      <c r="J7" s="22">
        <v>50524</v>
      </c>
      <c r="K7" s="22">
        <v>23971</v>
      </c>
      <c r="L7" s="24">
        <v>26553</v>
      </c>
    </row>
    <row r="8" spans="1:12" ht="12" customHeight="1">
      <c r="A8" s="21" t="s">
        <v>18</v>
      </c>
      <c r="B8" s="22">
        <v>53139</v>
      </c>
      <c r="C8" s="22">
        <v>27451</v>
      </c>
      <c r="D8" s="23">
        <v>25688</v>
      </c>
      <c r="E8" s="21" t="s">
        <v>19</v>
      </c>
      <c r="F8" s="22">
        <v>73430</v>
      </c>
      <c r="G8" s="22">
        <v>35437</v>
      </c>
      <c r="H8" s="23">
        <v>37993</v>
      </c>
      <c r="I8" s="21" t="s">
        <v>20</v>
      </c>
      <c r="J8" s="22">
        <v>52207</v>
      </c>
      <c r="K8" s="22">
        <v>24778</v>
      </c>
      <c r="L8" s="24">
        <v>27429</v>
      </c>
    </row>
    <row r="9" spans="1:12" ht="12" customHeight="1">
      <c r="A9" s="21" t="s">
        <v>21</v>
      </c>
      <c r="B9" s="22">
        <v>55673</v>
      </c>
      <c r="C9" s="22">
        <v>28581</v>
      </c>
      <c r="D9" s="23">
        <v>27092</v>
      </c>
      <c r="E9" s="21" t="s">
        <v>22</v>
      </c>
      <c r="F9" s="22">
        <v>76479</v>
      </c>
      <c r="G9" s="22">
        <v>36895</v>
      </c>
      <c r="H9" s="23">
        <v>39584</v>
      </c>
      <c r="I9" s="21" t="s">
        <v>23</v>
      </c>
      <c r="J9" s="22">
        <v>51693</v>
      </c>
      <c r="K9" s="22">
        <v>24463</v>
      </c>
      <c r="L9" s="24">
        <v>27230</v>
      </c>
    </row>
    <row r="10" spans="1:13" s="20" customFormat="1" ht="15" customHeight="1">
      <c r="A10" s="17" t="s">
        <v>24</v>
      </c>
      <c r="B10" s="18">
        <v>293923</v>
      </c>
      <c r="C10" s="16">
        <v>150645</v>
      </c>
      <c r="D10" s="15">
        <v>143278</v>
      </c>
      <c r="E10" s="11" t="s">
        <v>25</v>
      </c>
      <c r="F10" s="18">
        <v>400457</v>
      </c>
      <c r="G10" s="16">
        <v>192863</v>
      </c>
      <c r="H10" s="15">
        <v>207594</v>
      </c>
      <c r="I10" s="11" t="s">
        <v>26</v>
      </c>
      <c r="J10" s="18">
        <v>242008</v>
      </c>
      <c r="K10" s="16">
        <v>112326</v>
      </c>
      <c r="L10" s="16">
        <v>129682</v>
      </c>
      <c r="M10" s="19"/>
    </row>
    <row r="11" spans="1:12" ht="12" customHeight="1">
      <c r="A11" s="21" t="s">
        <v>27</v>
      </c>
      <c r="B11" s="22">
        <v>56803</v>
      </c>
      <c r="C11" s="22">
        <v>29074</v>
      </c>
      <c r="D11" s="23">
        <v>27729</v>
      </c>
      <c r="E11" s="21" t="s">
        <v>28</v>
      </c>
      <c r="F11" s="22">
        <v>78063</v>
      </c>
      <c r="G11" s="22">
        <v>37419</v>
      </c>
      <c r="H11" s="23">
        <v>40644</v>
      </c>
      <c r="I11" s="21" t="s">
        <v>29</v>
      </c>
      <c r="J11" s="22">
        <v>50998</v>
      </c>
      <c r="K11" s="22">
        <v>24175</v>
      </c>
      <c r="L11" s="24">
        <v>26823</v>
      </c>
    </row>
    <row r="12" spans="1:12" ht="12" customHeight="1">
      <c r="A12" s="21" t="s">
        <v>30</v>
      </c>
      <c r="B12" s="22">
        <v>58696</v>
      </c>
      <c r="C12" s="22">
        <v>30258</v>
      </c>
      <c r="D12" s="23">
        <v>28438</v>
      </c>
      <c r="E12" s="21" t="s">
        <v>31</v>
      </c>
      <c r="F12" s="22">
        <v>80031</v>
      </c>
      <c r="G12" s="22">
        <v>38933</v>
      </c>
      <c r="H12" s="23">
        <v>41098</v>
      </c>
      <c r="I12" s="21" t="s">
        <v>32</v>
      </c>
      <c r="J12" s="22">
        <v>49471</v>
      </c>
      <c r="K12" s="22">
        <v>23081</v>
      </c>
      <c r="L12" s="24">
        <v>26390</v>
      </c>
    </row>
    <row r="13" spans="1:12" ht="12" customHeight="1">
      <c r="A13" s="21" t="s">
        <v>33</v>
      </c>
      <c r="B13" s="22">
        <v>58174</v>
      </c>
      <c r="C13" s="22">
        <v>29795</v>
      </c>
      <c r="D13" s="23">
        <v>28379</v>
      </c>
      <c r="E13" s="21" t="s">
        <v>34</v>
      </c>
      <c r="F13" s="22">
        <v>79041</v>
      </c>
      <c r="G13" s="22">
        <v>37884</v>
      </c>
      <c r="H13" s="23">
        <v>41157</v>
      </c>
      <c r="I13" s="21" t="s">
        <v>35</v>
      </c>
      <c r="J13" s="22">
        <v>48770</v>
      </c>
      <c r="K13" s="22">
        <v>22613</v>
      </c>
      <c r="L13" s="24">
        <v>26157</v>
      </c>
    </row>
    <row r="14" spans="1:12" ht="12" customHeight="1">
      <c r="A14" s="21" t="s">
        <v>36</v>
      </c>
      <c r="B14" s="22">
        <v>59173</v>
      </c>
      <c r="C14" s="22">
        <v>30341</v>
      </c>
      <c r="D14" s="23">
        <v>28832</v>
      </c>
      <c r="E14" s="21" t="s">
        <v>37</v>
      </c>
      <c r="F14" s="22">
        <v>81767</v>
      </c>
      <c r="G14" s="22">
        <v>39531</v>
      </c>
      <c r="H14" s="23">
        <v>42236</v>
      </c>
      <c r="I14" s="21" t="s">
        <v>38</v>
      </c>
      <c r="J14" s="22">
        <v>47381</v>
      </c>
      <c r="K14" s="22">
        <v>21794</v>
      </c>
      <c r="L14" s="24">
        <v>25587</v>
      </c>
    </row>
    <row r="15" spans="1:12" ht="12" customHeight="1">
      <c r="A15" s="21" t="s">
        <v>39</v>
      </c>
      <c r="B15" s="22">
        <v>61077</v>
      </c>
      <c r="C15" s="22">
        <v>31177</v>
      </c>
      <c r="D15" s="23">
        <v>29900</v>
      </c>
      <c r="E15" s="21" t="s">
        <v>40</v>
      </c>
      <c r="F15" s="22">
        <v>81555</v>
      </c>
      <c r="G15" s="22">
        <v>39096</v>
      </c>
      <c r="H15" s="23">
        <v>42459</v>
      </c>
      <c r="I15" s="21" t="s">
        <v>41</v>
      </c>
      <c r="J15" s="22">
        <v>45388</v>
      </c>
      <c r="K15" s="22">
        <v>20663</v>
      </c>
      <c r="L15" s="24">
        <v>24725</v>
      </c>
    </row>
    <row r="16" spans="1:13" s="20" customFormat="1" ht="15" customHeight="1">
      <c r="A16" s="17" t="s">
        <v>42</v>
      </c>
      <c r="B16" s="18">
        <v>319934</v>
      </c>
      <c r="C16" s="16">
        <v>163651</v>
      </c>
      <c r="D16" s="15">
        <v>156283</v>
      </c>
      <c r="E16" s="11" t="s">
        <v>43</v>
      </c>
      <c r="F16" s="18">
        <v>392263</v>
      </c>
      <c r="G16" s="16">
        <v>190336</v>
      </c>
      <c r="H16" s="15">
        <v>201927</v>
      </c>
      <c r="I16" s="11" t="s">
        <v>44</v>
      </c>
      <c r="J16" s="18">
        <v>210258</v>
      </c>
      <c r="K16" s="16">
        <v>92124</v>
      </c>
      <c r="L16" s="16">
        <v>118134</v>
      </c>
      <c r="M16" s="19"/>
    </row>
    <row r="17" spans="1:12" ht="12" customHeight="1">
      <c r="A17" s="21" t="s">
        <v>45</v>
      </c>
      <c r="B17" s="22">
        <v>62604</v>
      </c>
      <c r="C17" s="22">
        <v>31952</v>
      </c>
      <c r="D17" s="23">
        <v>30652</v>
      </c>
      <c r="E17" s="21" t="s">
        <v>46</v>
      </c>
      <c r="F17" s="22">
        <v>81076</v>
      </c>
      <c r="G17" s="22">
        <v>38903</v>
      </c>
      <c r="H17" s="23">
        <v>42173</v>
      </c>
      <c r="I17" s="21" t="s">
        <v>47</v>
      </c>
      <c r="J17" s="22">
        <v>43860</v>
      </c>
      <c r="K17" s="22">
        <v>19786</v>
      </c>
      <c r="L17" s="24">
        <v>24074</v>
      </c>
    </row>
    <row r="18" spans="1:12" ht="12" customHeight="1">
      <c r="A18" s="21" t="s">
        <v>48</v>
      </c>
      <c r="B18" s="22">
        <v>65117</v>
      </c>
      <c r="C18" s="22">
        <v>33146</v>
      </c>
      <c r="D18" s="23">
        <v>31971</v>
      </c>
      <c r="E18" s="21" t="s">
        <v>49</v>
      </c>
      <c r="F18" s="22">
        <v>80045</v>
      </c>
      <c r="G18" s="22">
        <v>39100</v>
      </c>
      <c r="H18" s="23">
        <v>40945</v>
      </c>
      <c r="I18" s="21" t="s">
        <v>50</v>
      </c>
      <c r="J18" s="22">
        <v>44116</v>
      </c>
      <c r="K18" s="22">
        <v>19523</v>
      </c>
      <c r="L18" s="24">
        <v>24593</v>
      </c>
    </row>
    <row r="19" spans="1:12" ht="12" customHeight="1">
      <c r="A19" s="21" t="s">
        <v>51</v>
      </c>
      <c r="B19" s="22">
        <v>65323</v>
      </c>
      <c r="C19" s="22">
        <v>33435</v>
      </c>
      <c r="D19" s="23">
        <v>31888</v>
      </c>
      <c r="E19" s="21" t="s">
        <v>52</v>
      </c>
      <c r="F19" s="22">
        <v>78570</v>
      </c>
      <c r="G19" s="22">
        <v>38023</v>
      </c>
      <c r="H19" s="23">
        <v>40547</v>
      </c>
      <c r="I19" s="21" t="s">
        <v>53</v>
      </c>
      <c r="J19" s="22">
        <v>42552</v>
      </c>
      <c r="K19" s="22">
        <v>18627</v>
      </c>
      <c r="L19" s="24">
        <v>23925</v>
      </c>
    </row>
    <row r="20" spans="1:12" ht="12" customHeight="1">
      <c r="A20" s="21" t="s">
        <v>54</v>
      </c>
      <c r="B20" s="22">
        <v>63592</v>
      </c>
      <c r="C20" s="22">
        <v>32615</v>
      </c>
      <c r="D20" s="23">
        <v>30977</v>
      </c>
      <c r="E20" s="21" t="s">
        <v>55</v>
      </c>
      <c r="F20" s="22">
        <v>76669</v>
      </c>
      <c r="G20" s="22">
        <v>37427</v>
      </c>
      <c r="H20" s="23">
        <v>39242</v>
      </c>
      <c r="I20" s="21" t="s">
        <v>56</v>
      </c>
      <c r="J20" s="22">
        <v>40902</v>
      </c>
      <c r="K20" s="22">
        <v>17605</v>
      </c>
      <c r="L20" s="24">
        <v>23297</v>
      </c>
    </row>
    <row r="21" spans="1:12" ht="12" customHeight="1">
      <c r="A21" s="21" t="s">
        <v>57</v>
      </c>
      <c r="B21" s="22">
        <v>63298</v>
      </c>
      <c r="C21" s="22">
        <v>32503</v>
      </c>
      <c r="D21" s="23">
        <v>30795</v>
      </c>
      <c r="E21" s="21" t="s">
        <v>58</v>
      </c>
      <c r="F21" s="22">
        <v>75903</v>
      </c>
      <c r="G21" s="22">
        <v>36883</v>
      </c>
      <c r="H21" s="23">
        <v>39020</v>
      </c>
      <c r="I21" s="21" t="s">
        <v>59</v>
      </c>
      <c r="J21" s="22">
        <v>38828</v>
      </c>
      <c r="K21" s="22">
        <v>16583</v>
      </c>
      <c r="L21" s="24">
        <v>22245</v>
      </c>
    </row>
    <row r="22" spans="1:13" s="20" customFormat="1" ht="15" customHeight="1">
      <c r="A22" s="17" t="s">
        <v>60</v>
      </c>
      <c r="B22" s="18">
        <v>324024</v>
      </c>
      <c r="C22" s="16">
        <v>165888</v>
      </c>
      <c r="D22" s="15">
        <v>158136</v>
      </c>
      <c r="E22" s="11" t="s">
        <v>61</v>
      </c>
      <c r="F22" s="18">
        <v>353031</v>
      </c>
      <c r="G22" s="16">
        <v>173054</v>
      </c>
      <c r="H22" s="15">
        <v>179977</v>
      </c>
      <c r="I22" s="11" t="s">
        <v>62</v>
      </c>
      <c r="J22" s="18">
        <v>164693</v>
      </c>
      <c r="K22" s="16">
        <v>66969</v>
      </c>
      <c r="L22" s="16">
        <v>97724</v>
      </c>
      <c r="M22" s="19"/>
    </row>
    <row r="23" spans="1:12" ht="12" customHeight="1">
      <c r="A23" s="21" t="s">
        <v>63</v>
      </c>
      <c r="B23" s="22">
        <v>65555</v>
      </c>
      <c r="C23" s="22">
        <v>33776</v>
      </c>
      <c r="D23" s="23">
        <v>31779</v>
      </c>
      <c r="E23" s="21" t="s">
        <v>64</v>
      </c>
      <c r="F23" s="22">
        <v>74296</v>
      </c>
      <c r="G23" s="22">
        <v>36079</v>
      </c>
      <c r="H23" s="23">
        <v>38217</v>
      </c>
      <c r="I23" s="21" t="s">
        <v>65</v>
      </c>
      <c r="J23" s="22">
        <v>35701</v>
      </c>
      <c r="K23" s="22">
        <v>15041</v>
      </c>
      <c r="L23" s="24">
        <v>20660</v>
      </c>
    </row>
    <row r="24" spans="1:12" ht="12" customHeight="1">
      <c r="A24" s="21" t="s">
        <v>66</v>
      </c>
      <c r="B24" s="22">
        <v>65002</v>
      </c>
      <c r="C24" s="22">
        <v>33299</v>
      </c>
      <c r="D24" s="23">
        <v>31703</v>
      </c>
      <c r="E24" s="21" t="s">
        <v>67</v>
      </c>
      <c r="F24" s="22">
        <v>72527</v>
      </c>
      <c r="G24" s="22">
        <v>35392</v>
      </c>
      <c r="H24" s="23">
        <v>37135</v>
      </c>
      <c r="I24" s="21" t="s">
        <v>68</v>
      </c>
      <c r="J24" s="22">
        <v>34418</v>
      </c>
      <c r="K24" s="22">
        <v>14285</v>
      </c>
      <c r="L24" s="24">
        <v>20133</v>
      </c>
    </row>
    <row r="25" spans="1:12" ht="12" customHeight="1">
      <c r="A25" s="21" t="s">
        <v>69</v>
      </c>
      <c r="B25" s="22">
        <v>65430</v>
      </c>
      <c r="C25" s="22">
        <v>33566</v>
      </c>
      <c r="D25" s="23">
        <v>31864</v>
      </c>
      <c r="E25" s="21" t="s">
        <v>70</v>
      </c>
      <c r="F25" s="22">
        <v>70677</v>
      </c>
      <c r="G25" s="22">
        <v>34834</v>
      </c>
      <c r="H25" s="23">
        <v>35843</v>
      </c>
      <c r="I25" s="21" t="s">
        <v>71</v>
      </c>
      <c r="J25" s="22">
        <v>33926</v>
      </c>
      <c r="K25" s="22">
        <v>13791</v>
      </c>
      <c r="L25" s="24">
        <v>20135</v>
      </c>
    </row>
    <row r="26" spans="1:12" ht="12" customHeight="1">
      <c r="A26" s="21" t="s">
        <v>72</v>
      </c>
      <c r="B26" s="22">
        <v>65089</v>
      </c>
      <c r="C26" s="22">
        <v>33285</v>
      </c>
      <c r="D26" s="23">
        <v>31804</v>
      </c>
      <c r="E26" s="21" t="s">
        <v>73</v>
      </c>
      <c r="F26" s="22">
        <v>68039</v>
      </c>
      <c r="G26" s="22">
        <v>33448</v>
      </c>
      <c r="H26" s="23">
        <v>34591</v>
      </c>
      <c r="I26" s="21" t="s">
        <v>74</v>
      </c>
      <c r="J26" s="22">
        <v>31152</v>
      </c>
      <c r="K26" s="22">
        <v>12383</v>
      </c>
      <c r="L26" s="24">
        <v>18769</v>
      </c>
    </row>
    <row r="27" spans="1:12" ht="12" customHeight="1">
      <c r="A27" s="21" t="s">
        <v>75</v>
      </c>
      <c r="B27" s="22">
        <v>62948</v>
      </c>
      <c r="C27" s="22">
        <v>31962</v>
      </c>
      <c r="D27" s="23">
        <v>30986</v>
      </c>
      <c r="E27" s="21" t="s">
        <v>76</v>
      </c>
      <c r="F27" s="22">
        <v>67492</v>
      </c>
      <c r="G27" s="22">
        <v>33301</v>
      </c>
      <c r="H27" s="23">
        <v>34191</v>
      </c>
      <c r="I27" s="21" t="s">
        <v>77</v>
      </c>
      <c r="J27" s="22">
        <v>29496</v>
      </c>
      <c r="K27" s="22">
        <v>11469</v>
      </c>
      <c r="L27" s="24">
        <v>18027</v>
      </c>
    </row>
    <row r="28" spans="1:13" s="20" customFormat="1" ht="15" customHeight="1">
      <c r="A28" s="26" t="s">
        <v>78</v>
      </c>
      <c r="B28" s="18">
        <v>323721</v>
      </c>
      <c r="C28" s="16">
        <v>163465</v>
      </c>
      <c r="D28" s="15">
        <v>160256</v>
      </c>
      <c r="E28" s="11" t="s">
        <v>79</v>
      </c>
      <c r="F28" s="18">
        <v>331025</v>
      </c>
      <c r="G28" s="16">
        <v>163565</v>
      </c>
      <c r="H28" s="15">
        <v>167460</v>
      </c>
      <c r="I28" s="11" t="s">
        <v>80</v>
      </c>
      <c r="J28" s="18">
        <v>116203</v>
      </c>
      <c r="K28" s="16">
        <v>41266</v>
      </c>
      <c r="L28" s="16">
        <v>74937</v>
      </c>
      <c r="M28" s="19"/>
    </row>
    <row r="29" spans="1:12" ht="12" customHeight="1">
      <c r="A29" s="21" t="s">
        <v>81</v>
      </c>
      <c r="B29" s="22">
        <v>63296</v>
      </c>
      <c r="C29" s="22">
        <v>31871</v>
      </c>
      <c r="D29" s="23">
        <v>31425</v>
      </c>
      <c r="E29" s="21" t="s">
        <v>82</v>
      </c>
      <c r="F29" s="22">
        <v>66266</v>
      </c>
      <c r="G29" s="22">
        <v>32746</v>
      </c>
      <c r="H29" s="23">
        <v>33520</v>
      </c>
      <c r="I29" s="21" t="s">
        <v>83</v>
      </c>
      <c r="J29" s="22">
        <v>26499</v>
      </c>
      <c r="K29" s="22">
        <v>9841</v>
      </c>
      <c r="L29" s="24">
        <v>16658</v>
      </c>
    </row>
    <row r="30" spans="1:12" ht="12" customHeight="1">
      <c r="A30" s="21" t="s">
        <v>84</v>
      </c>
      <c r="B30" s="22">
        <v>64750</v>
      </c>
      <c r="C30" s="22">
        <v>32380</v>
      </c>
      <c r="D30" s="23">
        <v>32370</v>
      </c>
      <c r="E30" s="21" t="s">
        <v>85</v>
      </c>
      <c r="F30" s="22">
        <v>64175</v>
      </c>
      <c r="G30" s="22">
        <v>31658</v>
      </c>
      <c r="H30" s="23">
        <v>32517</v>
      </c>
      <c r="I30" s="21" t="s">
        <v>86</v>
      </c>
      <c r="J30" s="22">
        <v>26010</v>
      </c>
      <c r="K30" s="22">
        <v>9501</v>
      </c>
      <c r="L30" s="24">
        <v>16509</v>
      </c>
    </row>
    <row r="31" spans="1:12" ht="12" customHeight="1">
      <c r="A31" s="21" t="s">
        <v>87</v>
      </c>
      <c r="B31" s="22">
        <v>67759</v>
      </c>
      <c r="C31" s="22">
        <v>34267</v>
      </c>
      <c r="D31" s="23">
        <v>33492</v>
      </c>
      <c r="E31" s="21" t="s">
        <v>88</v>
      </c>
      <c r="F31" s="22">
        <v>65613</v>
      </c>
      <c r="G31" s="22">
        <v>32345</v>
      </c>
      <c r="H31" s="23">
        <v>33268</v>
      </c>
      <c r="I31" s="21" t="s">
        <v>89</v>
      </c>
      <c r="J31" s="22">
        <v>24756</v>
      </c>
      <c r="K31" s="22">
        <v>8767</v>
      </c>
      <c r="L31" s="24">
        <v>15989</v>
      </c>
    </row>
    <row r="32" spans="1:12" ht="12" customHeight="1">
      <c r="A32" s="21" t="s">
        <v>90</v>
      </c>
      <c r="B32" s="22">
        <v>66158</v>
      </c>
      <c r="C32" s="22">
        <v>33497</v>
      </c>
      <c r="D32" s="23">
        <v>32661</v>
      </c>
      <c r="E32" s="21" t="s">
        <v>91</v>
      </c>
      <c r="F32" s="22">
        <v>66431</v>
      </c>
      <c r="G32" s="22">
        <v>32849</v>
      </c>
      <c r="H32" s="23">
        <v>33582</v>
      </c>
      <c r="I32" s="21" t="s">
        <v>92</v>
      </c>
      <c r="J32" s="22">
        <v>23781</v>
      </c>
      <c r="K32" s="22">
        <v>8193</v>
      </c>
      <c r="L32" s="24">
        <v>15588</v>
      </c>
    </row>
    <row r="33" spans="1:12" ht="12" customHeight="1">
      <c r="A33" s="21" t="s">
        <v>93</v>
      </c>
      <c r="B33" s="22">
        <v>61758</v>
      </c>
      <c r="C33" s="22">
        <v>31450</v>
      </c>
      <c r="D33" s="23">
        <v>30308</v>
      </c>
      <c r="E33" s="21" t="s">
        <v>94</v>
      </c>
      <c r="F33" s="22">
        <v>68540</v>
      </c>
      <c r="G33" s="22">
        <v>33967</v>
      </c>
      <c r="H33" s="23">
        <v>34573</v>
      </c>
      <c r="I33" s="21" t="s">
        <v>95</v>
      </c>
      <c r="J33" s="22">
        <v>15157</v>
      </c>
      <c r="K33" s="22">
        <v>4964</v>
      </c>
      <c r="L33" s="24">
        <v>10193</v>
      </c>
    </row>
    <row r="34" spans="1:13" s="20" customFormat="1" ht="15" customHeight="1">
      <c r="A34" s="26" t="s">
        <v>96</v>
      </c>
      <c r="B34" s="18">
        <v>289783</v>
      </c>
      <c r="C34" s="16">
        <v>142612</v>
      </c>
      <c r="D34" s="15">
        <v>147171</v>
      </c>
      <c r="E34" s="11" t="s">
        <v>97</v>
      </c>
      <c r="F34" s="18">
        <v>323465</v>
      </c>
      <c r="G34" s="16">
        <v>159154</v>
      </c>
      <c r="H34" s="15">
        <v>164311</v>
      </c>
      <c r="I34" s="11" t="s">
        <v>98</v>
      </c>
      <c r="J34" s="18">
        <v>55381</v>
      </c>
      <c r="K34" s="16">
        <v>15955</v>
      </c>
      <c r="L34" s="16">
        <v>39426</v>
      </c>
      <c r="M34" s="19"/>
    </row>
    <row r="35" spans="1:12" ht="12" customHeight="1">
      <c r="A35" s="21" t="s">
        <v>99</v>
      </c>
      <c r="B35" s="22">
        <v>56378</v>
      </c>
      <c r="C35" s="22">
        <v>28123</v>
      </c>
      <c r="D35" s="23">
        <v>28255</v>
      </c>
      <c r="E35" s="21" t="s">
        <v>100</v>
      </c>
      <c r="F35" s="22">
        <v>70890</v>
      </c>
      <c r="G35" s="22">
        <v>35031</v>
      </c>
      <c r="H35" s="23">
        <v>35859</v>
      </c>
      <c r="I35" s="21" t="s">
        <v>101</v>
      </c>
      <c r="J35" s="22">
        <v>12565</v>
      </c>
      <c r="K35" s="22">
        <v>3887</v>
      </c>
      <c r="L35" s="24">
        <v>8678</v>
      </c>
    </row>
    <row r="36" spans="1:12" ht="12" customHeight="1">
      <c r="A36" s="21" t="s">
        <v>102</v>
      </c>
      <c r="B36" s="22">
        <v>54737</v>
      </c>
      <c r="C36" s="22">
        <v>27282</v>
      </c>
      <c r="D36" s="23">
        <v>27455</v>
      </c>
      <c r="E36" s="21" t="s">
        <v>103</v>
      </c>
      <c r="F36" s="22">
        <v>77016</v>
      </c>
      <c r="G36" s="22">
        <v>37942</v>
      </c>
      <c r="H36" s="23">
        <v>39074</v>
      </c>
      <c r="I36" s="21" t="s">
        <v>104</v>
      </c>
      <c r="J36" s="22">
        <v>11900</v>
      </c>
      <c r="K36" s="22">
        <v>3688</v>
      </c>
      <c r="L36" s="24">
        <v>8212</v>
      </c>
    </row>
    <row r="37" spans="1:12" ht="12" customHeight="1">
      <c r="A37" s="21" t="s">
        <v>105</v>
      </c>
      <c r="B37" s="22">
        <v>58688</v>
      </c>
      <c r="C37" s="22">
        <v>28900</v>
      </c>
      <c r="D37" s="23">
        <v>29788</v>
      </c>
      <c r="E37" s="21" t="s">
        <v>106</v>
      </c>
      <c r="F37" s="22">
        <v>59556</v>
      </c>
      <c r="G37" s="22">
        <v>29420</v>
      </c>
      <c r="H37" s="23">
        <v>30136</v>
      </c>
      <c r="I37" s="21" t="s">
        <v>107</v>
      </c>
      <c r="J37" s="22">
        <v>11312</v>
      </c>
      <c r="K37" s="22">
        <v>3144</v>
      </c>
      <c r="L37" s="24">
        <v>8168</v>
      </c>
    </row>
    <row r="38" spans="1:12" ht="12" customHeight="1">
      <c r="A38" s="21" t="s">
        <v>108</v>
      </c>
      <c r="B38" s="22">
        <v>59331</v>
      </c>
      <c r="C38" s="22">
        <v>28793</v>
      </c>
      <c r="D38" s="23">
        <v>30538</v>
      </c>
      <c r="E38" s="21" t="s">
        <v>109</v>
      </c>
      <c r="F38" s="22">
        <v>57146</v>
      </c>
      <c r="G38" s="22">
        <v>27995</v>
      </c>
      <c r="H38" s="23">
        <v>29151</v>
      </c>
      <c r="I38" s="21" t="s">
        <v>110</v>
      </c>
      <c r="J38" s="22">
        <v>10554</v>
      </c>
      <c r="K38" s="22">
        <v>2918</v>
      </c>
      <c r="L38" s="24">
        <v>7636</v>
      </c>
    </row>
    <row r="39" spans="1:12" ht="12" customHeight="1">
      <c r="A39" s="21" t="s">
        <v>111</v>
      </c>
      <c r="B39" s="22">
        <v>60649</v>
      </c>
      <c r="C39" s="22">
        <v>29514</v>
      </c>
      <c r="D39" s="23">
        <v>31135</v>
      </c>
      <c r="E39" s="21" t="s">
        <v>112</v>
      </c>
      <c r="F39" s="22">
        <v>58857</v>
      </c>
      <c r="G39" s="22">
        <v>28766</v>
      </c>
      <c r="H39" s="23">
        <v>30091</v>
      </c>
      <c r="I39" s="21" t="s">
        <v>113</v>
      </c>
      <c r="J39" s="22">
        <v>9050</v>
      </c>
      <c r="K39" s="22">
        <v>2318</v>
      </c>
      <c r="L39" s="24">
        <v>6732</v>
      </c>
    </row>
    <row r="40" spans="1:13" s="20" customFormat="1" ht="15" customHeight="1">
      <c r="A40" s="26"/>
      <c r="B40" s="27"/>
      <c r="C40" s="27"/>
      <c r="D40" s="28"/>
      <c r="E40" s="29"/>
      <c r="F40" s="27"/>
      <c r="G40" s="27"/>
      <c r="H40" s="28"/>
      <c r="I40" s="11" t="s">
        <v>114</v>
      </c>
      <c r="J40" s="30">
        <v>30520</v>
      </c>
      <c r="K40" s="30">
        <v>6876</v>
      </c>
      <c r="L40" s="31">
        <v>23644</v>
      </c>
      <c r="M40" s="19"/>
    </row>
    <row r="41" spans="1:13" s="20" customFormat="1" ht="10.5" customHeight="1">
      <c r="A41" s="26"/>
      <c r="D41" s="19"/>
      <c r="E41" s="32"/>
      <c r="H41" s="19"/>
      <c r="I41" s="32" t="s">
        <v>115</v>
      </c>
      <c r="M41" s="19"/>
    </row>
    <row r="42" spans="1:12" ht="4.5" customHeight="1">
      <c r="A42" s="33"/>
      <c r="B42" s="34"/>
      <c r="C42" s="34"/>
      <c r="D42" s="34"/>
      <c r="E42" s="35"/>
      <c r="F42" s="34"/>
      <c r="G42" s="34"/>
      <c r="H42" s="34"/>
      <c r="I42" s="35"/>
      <c r="J42" s="34"/>
      <c r="K42" s="34"/>
      <c r="L42" s="34"/>
    </row>
    <row r="43" spans="1:5" ht="8.25" customHeight="1">
      <c r="A43" s="36"/>
      <c r="E43" s="37"/>
    </row>
    <row r="44" spans="1:5" ht="12.75" customHeight="1">
      <c r="A44" s="36"/>
      <c r="D44" s="39" t="s">
        <v>116</v>
      </c>
      <c r="E44" s="37"/>
    </row>
    <row r="45" spans="2:8" ht="12" customHeight="1">
      <c r="B45" s="40"/>
      <c r="C45" s="40"/>
      <c r="D45" s="41"/>
      <c r="E45" s="42"/>
      <c r="F45" s="43" t="s">
        <v>117</v>
      </c>
      <c r="G45" s="43" t="s">
        <v>118</v>
      </c>
      <c r="H45" s="43" t="s">
        <v>119</v>
      </c>
    </row>
    <row r="46" spans="2:8" ht="12" customHeight="1">
      <c r="B46" s="40"/>
      <c r="C46" s="40"/>
      <c r="E46" s="44" t="s">
        <v>120</v>
      </c>
      <c r="F46" s="40">
        <f>SUM(B4+B10+B16)</f>
        <v>877685</v>
      </c>
      <c r="G46" s="40">
        <f>SUM(C4+C10+C16)</f>
        <v>449176</v>
      </c>
      <c r="H46" s="40">
        <f>SUM(D4+D10+D16)</f>
        <v>428509</v>
      </c>
    </row>
    <row r="47" spans="5:8" ht="12" customHeight="1">
      <c r="E47" s="44" t="s">
        <v>121</v>
      </c>
      <c r="F47" s="40">
        <f>SUM(B22+B28+B34)</f>
        <v>937528</v>
      </c>
      <c r="G47" s="40">
        <f>SUM(C22+C28+C34)</f>
        <v>471965</v>
      </c>
      <c r="H47" s="40">
        <f>SUM(D22+D28+D34)</f>
        <v>465563</v>
      </c>
    </row>
    <row r="48" spans="5:8" ht="12" customHeight="1">
      <c r="E48" s="44" t="s">
        <v>122</v>
      </c>
      <c r="F48" s="40">
        <f>SUM(F4+F10+F16)</f>
        <v>1150450</v>
      </c>
      <c r="G48" s="40">
        <f>SUM(G4+G10+G16)</f>
        <v>555696</v>
      </c>
      <c r="H48" s="40">
        <f>SUM(H4+H10+H16)</f>
        <v>594754</v>
      </c>
    </row>
    <row r="49" spans="5:8" ht="12" customHeight="1">
      <c r="E49" s="44" t="s">
        <v>123</v>
      </c>
      <c r="F49" s="40">
        <f>SUM(F22+F28+F34)</f>
        <v>1007521</v>
      </c>
      <c r="G49" s="40">
        <f>SUM(G22+G28+G34)</f>
        <v>495773</v>
      </c>
      <c r="H49" s="40">
        <f>SUM(H22+H28+H34)</f>
        <v>511748</v>
      </c>
    </row>
    <row r="50" spans="5:8" ht="12" customHeight="1">
      <c r="E50" s="44" t="s">
        <v>124</v>
      </c>
      <c r="F50" s="40">
        <f>SUM(J4+J10+J16)</f>
        <v>717419</v>
      </c>
      <c r="G50" s="40">
        <f>SUM(K4+K10+K16)</f>
        <v>330890</v>
      </c>
      <c r="H50" s="40">
        <f>SUM(L4+L10+L16)</f>
        <v>386529</v>
      </c>
    </row>
    <row r="51" spans="5:8" ht="12" customHeight="1">
      <c r="E51" s="44" t="s">
        <v>125</v>
      </c>
      <c r="F51" s="40">
        <f>SUM(J22+J28+J34+J40)</f>
        <v>366797</v>
      </c>
      <c r="G51" s="40">
        <f>SUM(K22+K28+K34+K40)</f>
        <v>131066</v>
      </c>
      <c r="H51" s="40">
        <f>SUM(L22+L28+L34+L40)</f>
        <v>235731</v>
      </c>
    </row>
    <row r="52" spans="5:8" ht="10.5" customHeight="1">
      <c r="E52" s="44"/>
      <c r="F52" s="40"/>
      <c r="G52" s="40"/>
      <c r="H52" s="40"/>
    </row>
    <row r="53" spans="5:8" ht="12" customHeight="1">
      <c r="E53" s="45" t="s">
        <v>126</v>
      </c>
      <c r="F53" s="40">
        <f>SUM(B4+B10+B16+B23)</f>
        <v>943240</v>
      </c>
      <c r="G53" s="40">
        <f>SUM(C4+C10+C16+C23)</f>
        <v>482952</v>
      </c>
      <c r="H53" s="40">
        <f>SUM(D4+D10+D16+D23)</f>
        <v>460288</v>
      </c>
    </row>
    <row r="54" spans="5:8" ht="12" customHeight="1">
      <c r="E54" s="45" t="s">
        <v>127</v>
      </c>
      <c r="F54" s="40">
        <f>SUM(B4+B10+B16+B23+B24+B25)</f>
        <v>1073672</v>
      </c>
      <c r="G54" s="40">
        <f>SUM(C4+C10+C16+C23+C24+C25)</f>
        <v>549817</v>
      </c>
      <c r="H54" s="40">
        <f>SUM(D4+D10+D16+D23+D24+D25)</f>
        <v>523855</v>
      </c>
    </row>
    <row r="55" spans="5:8" ht="12" customHeight="1">
      <c r="E55" s="45" t="s">
        <v>128</v>
      </c>
      <c r="F55" s="40">
        <f>SUM(B24+B25+B26+B27+B28+B34+F4+F10+F16+F22+F28+F34+J4+J10+J16+J22+J28+J34+J40)</f>
        <v>4114160</v>
      </c>
      <c r="G55" s="40">
        <f>SUM(C24+C25+C26+C27+C28+C34+G4+G10+G16+G22+G28+G34+K4+K10+K16+K22+K28+K34+K40)</f>
        <v>1951614</v>
      </c>
      <c r="H55" s="40">
        <f>SUM(D24+D25+D26+D27+D28+D34+H4+H10+H16+H22+H28+H34+L4+L10+L16+L22+L28+L34+L40)</f>
        <v>2162546</v>
      </c>
    </row>
    <row r="56" spans="5:8" ht="12" customHeight="1">
      <c r="E56" s="45" t="s">
        <v>129</v>
      </c>
      <c r="F56" s="40">
        <f>SUM(B26+B27+B28+B34+F4+F10+F16+F22+F28+F34+J4+J10+J16+J22+J28+J34+J40)</f>
        <v>3983728</v>
      </c>
      <c r="G56" s="40">
        <f>SUM(C26+C27+C28+C34+G4+G10+G16+G22+G28+G34+K4+K10+K16+K22+K28+K34+K40)</f>
        <v>1884749</v>
      </c>
      <c r="H56" s="40">
        <f>SUM(D26+D27+D28+D34+H4+H10+H16+H22+H28+H34+L4+L10+L16+L22+L28+L34+L40)</f>
        <v>2098979</v>
      </c>
    </row>
    <row r="57" spans="5:8" ht="10.5" customHeight="1">
      <c r="E57" s="45"/>
      <c r="F57" s="40"/>
      <c r="G57" s="40"/>
      <c r="H57" s="40"/>
    </row>
    <row r="58" spans="5:8" ht="12" customHeight="1">
      <c r="E58" s="45" t="s">
        <v>130</v>
      </c>
      <c r="F58" s="40">
        <f>SUM(B24+B25+B26+B27+B28+B34)</f>
        <v>871973</v>
      </c>
      <c r="G58" s="40">
        <f>SUM(C24+C25+C26+C27+C28+C34)</f>
        <v>438189</v>
      </c>
      <c r="H58" s="40">
        <f>SUM(D24+D25+D26+D27+D28+D34)</f>
        <v>433784</v>
      </c>
    </row>
    <row r="59" spans="5:8" ht="12" customHeight="1">
      <c r="E59" s="45" t="s">
        <v>122</v>
      </c>
      <c r="F59" s="40">
        <f>SUM(F4+F10+F16)</f>
        <v>1150450</v>
      </c>
      <c r="G59" s="40">
        <f>SUM(G4+G10+G16)</f>
        <v>555696</v>
      </c>
      <c r="H59" s="40">
        <f>SUM(H4+H10+H16)</f>
        <v>594754</v>
      </c>
    </row>
    <row r="60" spans="5:8" ht="12" customHeight="1">
      <c r="E60" s="45" t="s">
        <v>131</v>
      </c>
      <c r="F60" s="40">
        <f>SUM(G60:H60)</f>
        <v>1133961</v>
      </c>
      <c r="G60" s="40">
        <f>SUM(G22+G28+G34+K4)</f>
        <v>622213</v>
      </c>
      <c r="H60" s="40">
        <f>SUM(H22+H28+H34)</f>
        <v>511748</v>
      </c>
    </row>
    <row r="61" spans="5:8" ht="12" customHeight="1">
      <c r="E61" s="45" t="s">
        <v>132</v>
      </c>
      <c r="F61" s="40">
        <f>SUM(G61:H61)</f>
        <v>957776</v>
      </c>
      <c r="G61" s="40">
        <f>SUM(K10+K16+K22+K28+K34+K40)</f>
        <v>335516</v>
      </c>
      <c r="H61" s="40">
        <f>SUM(L4+L10+L16+L22+L28+L34+L40)</f>
        <v>622260</v>
      </c>
    </row>
    <row r="62" spans="4:8" ht="3" customHeight="1">
      <c r="D62" s="34"/>
      <c r="E62" s="46"/>
      <c r="F62" s="34"/>
      <c r="G62" s="34"/>
      <c r="H62" s="34"/>
    </row>
    <row r="63" ht="11.25">
      <c r="E63" s="47"/>
    </row>
  </sheetData>
  <printOptions horizontalCentered="1"/>
  <pageMargins left="0.3937007874015748" right="0.3937007874015748" top="0.5905511811023623" bottom="0.3937007874015748" header="0.1968503937007874" footer="0.1968503937007874"/>
  <pageSetup firstPageNumber="9" useFirstPageNumber="1" horizontalDpi="300" verticalDpi="300" orientation="portrait" paperSize="9" scale="90" r:id="rId1"/>
  <headerFooter alignWithMargins="0">
    <oddFooter>&amp;L&amp;"Arial,Bold"&amp;8General Register Office for Scotland, © Crown Copyright 2004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Capocci</dc:creator>
  <cp:keywords/>
  <dc:description/>
  <cp:lastModifiedBy>Caroline Capocci</cp:lastModifiedBy>
  <dcterms:created xsi:type="dcterms:W3CDTF">2004-07-22T08:31:50Z</dcterms:created>
  <dcterms:modified xsi:type="dcterms:W3CDTF">2004-07-22T08:31:56Z</dcterms:modified>
  <cp:category/>
  <cp:version/>
  <cp:contentType/>
  <cp:contentStatus/>
</cp:coreProperties>
</file>