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.7" sheetId="1" r:id="rId1"/>
  </sheets>
  <definedNames/>
  <calcPr fullCalcOnLoad="1"/>
</workbook>
</file>

<file path=xl/sharedStrings.xml><?xml version="1.0" encoding="utf-8"?>
<sst xmlns="http://schemas.openxmlformats.org/spreadsheetml/2006/main" count="103" uniqueCount="42">
  <si>
    <t>('000s)</t>
  </si>
  <si>
    <t>Estimated</t>
  </si>
  <si>
    <t>population</t>
  </si>
  <si>
    <t>Projected population at 30 June</t>
  </si>
  <si>
    <t>Age and sex</t>
  </si>
  <si>
    <t>as at</t>
  </si>
  <si>
    <t>30 June 2002</t>
  </si>
  <si>
    <t>All ages</t>
  </si>
  <si>
    <t>Persons</t>
  </si>
  <si>
    <t>Males</t>
  </si>
  <si>
    <t>Females</t>
  </si>
  <si>
    <t>0-4</t>
  </si>
  <si>
    <t>P</t>
  </si>
  <si>
    <t>M</t>
  </si>
  <si>
    <t>F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</si>
  <si>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</si>
  <si>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</si>
  <si>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</si>
  <si>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</si>
  <si>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</si>
  <si>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</si>
  <si>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</si>
  <si>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</si>
  <si>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</si>
  <si>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</si>
  <si>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</si>
  <si>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</si>
  <si>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</si>
  <si>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</si>
  <si>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</si>
  <si>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</si>
  <si>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</si>
  <si>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</si>
  <si>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Selected age groups</t>
  </si>
  <si>
    <t xml:space="preserve"> 0 - 14</t>
  </si>
  <si>
    <t>15 - 29</t>
  </si>
  <si>
    <t>30 - 44</t>
  </si>
  <si>
    <t>45 - 59</t>
  </si>
  <si>
    <t>60 - 64</t>
  </si>
  <si>
    <t>65 - 74</t>
  </si>
  <si>
    <t>75 &amp; over</t>
  </si>
  <si>
    <r>
      <t xml:space="preserve">Table 2.7     </t>
    </r>
    <r>
      <rPr>
        <b/>
        <sz val="9"/>
        <rFont val="Arial"/>
        <family val="2"/>
      </rPr>
      <t>Projected population of Scotland (2002 based), by sex and age, 2002 to 2026</t>
    </r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</si>
</sst>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\ "/>
    <numFmt numFmtId="165" formatCode="#,##0\ \ \ \ "/>
    <numFmt numFmtId="166" formatCode="#,##0\ \ \ \ \ \ "/>
    <numFmt numFmtId="167" formatCode="#,##0.0\ \ \ "/>
    <numFmt numFmtId="168" formatCode="0.0"/>
    <numFmt numFmtId="169" formatCode="#,##0.0\ \ \ \ \ "/>
    <numFmt numFmtId="170" formatCode="#,##0\ \ \ "/>
    <numFmt numFmtId="171" formatCode="0.0\ \ "/>
    <numFmt numFmtId="172" formatCode="0\ \ \ "/>
    <numFmt numFmtId="173" formatCode="00"/>
    <numFmt numFmtId="174" formatCode="@\ \ \ "/>
    <numFmt numFmtId="175" formatCode="0\ \ "/>
    <numFmt numFmtId="176" formatCode="#,##0\ \ \ \ \ "/>
    <numFmt numFmtId="177" formatCode="#,##0.0\ \ "/>
    <numFmt numFmtId="178" formatCode="0.00\ \ "/>
    <numFmt numFmtId="179" formatCode="#,##0\ "/>
    <numFmt numFmtId="180" formatCode="d/m/yy"/>
    <numFmt numFmtId="181" formatCode="d\-mmm\-yy"/>
    <numFmt numFmtId="182" formatCode="d\-mmm"/>
    <numFmt numFmtId="183" formatCode="h:mm"/>
    <numFmt numFmtId="184" formatCode="h:mm:ss"/>
    <numFmt numFmtId="185" formatCode="d/m/yy\ h:mm"/>
    <numFmt numFmtId="186" formatCode="0.0\ \ \ "/>
    <numFmt numFmtId="187" formatCode="0.0\ "/>
    <numFmt numFmtId="188" formatCode="000.0"/>
    <numFmt numFmtId="189" formatCode="00.0"/>
    <numFmt numFmtId="190" formatCode="0.000"/>
    <numFmt numFmtId="191" formatCode="00.0.0"/>
    <numFmt numFmtId="192" formatCode="#,##0.0"/>
    <numFmt numFmtId="193" formatCode="0####"/>
    <numFmt numFmtId="194" formatCode="0\ \ \ \ "/>
    <numFmt numFmtId="195" formatCode="0.00\ \ \ "/>
    <numFmt numFmtId="196" formatCode="0.00\ \ \ \ "/>
    <numFmt numFmtId="197" formatCode="0.000\ \ \ \ "/>
    <numFmt numFmtId="198" formatCode="#,##0.000"/>
    <numFmt numFmtId="199" formatCode="0.0000\ \ \ \ "/>
    <numFmt numFmtId="200" formatCode="0.0\ \ \ \ 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0.000000"/>
    <numFmt numFmtId="207" formatCode="0.00000"/>
    <numFmt numFmtId="208" formatCode="0.0000"/>
    <numFmt numFmtId="209" formatCode="0.0%"/>
    <numFmt numFmtId="210" formatCode="dd\-mmm\-yy\ hh:mm"/>
    <numFmt numFmtId="211" formatCode="@\ \ "/>
    <numFmt numFmtId="212" formatCode="dd\-mmmm\-yy"/>
    <numFmt numFmtId="213" formatCode="#,##0.0\ \ \ \ \ \ "/>
    <numFmt numFmtId="214" formatCode="#,##0\ \ \ \ \ \ \ \ \ "/>
    <numFmt numFmtId="215" formatCode="@\ \ \ \ \ \ \ "/>
    <numFmt numFmtId="216" formatCode="@\ \ \ \ \ "/>
    <numFmt numFmtId="217" formatCode="@\ \ \ \ "/>
    <numFmt numFmtId="218" formatCode="@\ \ \ \ \ \ "/>
    <numFmt numFmtId="219" formatCode="0.0000000000000000"/>
    <numFmt numFmtId="220" formatCode="0.0\ \ \ \ \ \ "/>
    <numFmt numFmtId="221" formatCode="0.0\ \ \ \ \ \ \ \ \ \ "/>
    <numFmt numFmtId="222" formatCode="0.0\ \ \ \ \ \ \ \ \ \ \ 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b/>
      <sz val="8"/>
      <name val="Arial"/>
      <family val="2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1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7" fillId="0" borderId="5" xfId="0" applyFont="1" applyBorder="1" applyAlignment="1" quotePrefix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166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166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16" fontId="7" fillId="0" borderId="0" xfId="0" applyNumberFormat="1" applyFont="1" applyAlignment="1" quotePrefix="1">
      <alignment horizontal="center"/>
    </xf>
    <xf numFmtId="17" fontId="7" fillId="0" borderId="0" xfId="0" applyNumberFormat="1" applyFont="1" applyAlignment="1" quotePrefix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3" xfId="0" applyFont="1" applyBorder="1" applyAlignment="1">
      <alignment horizontal="right"/>
    </xf>
    <xf numFmtId="0" fontId="7" fillId="0" borderId="0" xfId="0" applyFont="1" applyAlignment="1" quotePrefix="1">
      <alignment horizontal="center"/>
    </xf>
    <xf numFmtId="0" fontId="7" fillId="0" borderId="3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6.8515625" style="3" customWidth="1"/>
    <col min="2" max="2" width="10.7109375" style="41" customWidth="1"/>
    <col min="3" max="3" width="10.7109375" style="3" customWidth="1"/>
    <col min="4" max="8" width="10.8515625" style="3" customWidth="1"/>
    <col min="9" max="16384" width="9.140625" style="3" customWidth="1"/>
  </cols>
  <sheetData>
    <row r="1" spans="1:8" ht="18" customHeight="1">
      <c r="A1" s="1" t="s">
        <v>41</v>
      </c>
      <c r="B1" s="2"/>
      <c r="H1" s="4" t="s">
        <v>0</v>
      </c>
    </row>
    <row r="2" spans="1:10" s="10" customFormat="1" ht="10.5" customHeight="1">
      <c r="A2" s="5"/>
      <c r="B2" s="6"/>
      <c r="C2" s="7" t="s">
        <v>1</v>
      </c>
      <c r="D2" s="8"/>
      <c r="E2" s="8"/>
      <c r="F2" s="8"/>
      <c r="G2" s="8"/>
      <c r="H2" s="8"/>
      <c r="I2" s="9"/>
      <c r="J2" s="9"/>
    </row>
    <row r="3" spans="1:10" s="10" customFormat="1" ht="10.5" customHeight="1">
      <c r="A3" s="9"/>
      <c r="B3" s="11"/>
      <c r="C3" s="12" t="s">
        <v>2</v>
      </c>
      <c r="D3" s="13" t="s">
        <v>3</v>
      </c>
      <c r="E3" s="13"/>
      <c r="F3" s="13"/>
      <c r="G3" s="13"/>
      <c r="H3" s="13"/>
      <c r="I3" s="9"/>
      <c r="J3" s="9"/>
    </row>
    <row r="4" spans="1:10" s="10" customFormat="1" ht="10.5" customHeight="1">
      <c r="A4" s="14" t="s">
        <v>4</v>
      </c>
      <c r="B4" s="11"/>
      <c r="C4" s="12" t="s">
        <v>5</v>
      </c>
      <c r="D4" s="15"/>
      <c r="E4" s="15"/>
      <c r="F4" s="15"/>
      <c r="G4" s="15"/>
      <c r="H4" s="15"/>
      <c r="I4" s="9"/>
      <c r="J4" s="9"/>
    </row>
    <row r="5" spans="1:10" s="10" customFormat="1" ht="10.5" customHeight="1">
      <c r="A5" s="16"/>
      <c r="B5" s="17"/>
      <c r="C5" s="18" t="s">
        <v>6</v>
      </c>
      <c r="D5" s="19">
        <v>2006</v>
      </c>
      <c r="E5" s="19">
        <v>2011</v>
      </c>
      <c r="F5" s="19">
        <v>2016</v>
      </c>
      <c r="G5" s="20">
        <v>2021</v>
      </c>
      <c r="H5" s="15">
        <v>2026</v>
      </c>
      <c r="I5" s="9"/>
      <c r="J5" s="9"/>
    </row>
    <row r="6" spans="1:8" ht="18" customHeight="1">
      <c r="A6" s="21" t="s">
        <v>7</v>
      </c>
      <c r="B6" s="22" t="s">
        <v>8</v>
      </c>
      <c r="C6" s="23">
        <v>5054.8</v>
      </c>
      <c r="D6" s="23">
        <v>5022.364</v>
      </c>
      <c r="E6" s="23">
        <v>4984.248</v>
      </c>
      <c r="F6" s="23">
        <v>4949.258</v>
      </c>
      <c r="G6" s="23">
        <v>4911.146000000001</v>
      </c>
      <c r="H6" s="23">
        <v>4854.262000000001</v>
      </c>
    </row>
    <row r="7" spans="1:8" ht="11.25" customHeight="1">
      <c r="A7" s="24"/>
      <c r="B7" s="22" t="s">
        <v>9</v>
      </c>
      <c r="C7" s="23">
        <v>2431.805</v>
      </c>
      <c r="D7" s="23">
        <v>2417.0939999999996</v>
      </c>
      <c r="E7" s="23">
        <v>2397.838</v>
      </c>
      <c r="F7" s="23">
        <v>2377.6640000000007</v>
      </c>
      <c r="G7" s="23">
        <v>2353.7039999999997</v>
      </c>
      <c r="H7" s="23">
        <v>2318.996</v>
      </c>
    </row>
    <row r="8" spans="1:8" ht="11.25" customHeight="1">
      <c r="A8" s="24"/>
      <c r="B8" s="22" t="s">
        <v>10</v>
      </c>
      <c r="C8" s="23">
        <v>2622.9950000000003</v>
      </c>
      <c r="D8" s="23">
        <v>2605.27</v>
      </c>
      <c r="E8" s="23">
        <v>2586.41</v>
      </c>
      <c r="F8" s="23">
        <v>2571.594</v>
      </c>
      <c r="G8" s="23">
        <v>2557.442</v>
      </c>
      <c r="H8" s="23">
        <v>2535.2660000000005</v>
      </c>
    </row>
    <row r="9" spans="1:8" ht="10.5" customHeight="1">
      <c r="A9" s="25" t="s">
        <v>11</v>
      </c>
      <c r="B9" s="26" t="s">
        <v>12</v>
      </c>
      <c r="C9" s="27">
        <v>268.468</v>
      </c>
      <c r="D9" s="27">
        <v>252.317</v>
      </c>
      <c r="E9" s="27">
        <v>241.345</v>
      </c>
      <c r="F9" s="27">
        <v>241.786</v>
      </c>
      <c r="G9" s="27">
        <v>243.274</v>
      </c>
      <c r="H9" s="27">
        <v>234.562</v>
      </c>
    </row>
    <row r="10" spans="1:8" ht="10.5" customHeight="1">
      <c r="A10" s="25"/>
      <c r="B10" s="26" t="s">
        <v>13</v>
      </c>
      <c r="C10" s="27">
        <v>137.399</v>
      </c>
      <c r="D10" s="27">
        <v>128.90800000000002</v>
      </c>
      <c r="E10" s="27">
        <v>123.398</v>
      </c>
      <c r="F10" s="27">
        <v>123.631</v>
      </c>
      <c r="G10" s="27">
        <v>124.40100000000001</v>
      </c>
      <c r="H10" s="27">
        <v>119.93700000000001</v>
      </c>
    </row>
    <row r="11" spans="1:9" s="10" customFormat="1" ht="10.5" customHeight="1">
      <c r="A11" s="28"/>
      <c r="B11" s="12" t="s">
        <v>14</v>
      </c>
      <c r="C11" s="27">
        <v>131.06900000000002</v>
      </c>
      <c r="D11" s="27">
        <v>123.409</v>
      </c>
      <c r="E11" s="27">
        <v>117.947</v>
      </c>
      <c r="F11" s="27">
        <v>118.155</v>
      </c>
      <c r="G11" s="27">
        <v>118.87299999999999</v>
      </c>
      <c r="H11" s="27">
        <v>114.625</v>
      </c>
      <c r="I11" s="3"/>
    </row>
    <row r="12" spans="1:8" ht="10.5" customHeight="1">
      <c r="A12" s="29" t="s">
        <v>15</v>
      </c>
      <c r="B12" s="26" t="s">
        <v>12</v>
      </c>
      <c r="C12" s="27">
        <v>299.159</v>
      </c>
      <c r="D12" s="27">
        <v>276.39599999999996</v>
      </c>
      <c r="E12" s="27">
        <v>252.788</v>
      </c>
      <c r="F12" s="27">
        <v>241.85</v>
      </c>
      <c r="G12" s="27">
        <v>242.309</v>
      </c>
      <c r="H12" s="27">
        <v>243.81199999999998</v>
      </c>
    </row>
    <row r="13" spans="1:8" ht="10.5" customHeight="1">
      <c r="A13" s="25"/>
      <c r="B13" s="26" t="s">
        <v>13</v>
      </c>
      <c r="C13" s="27">
        <v>153.336</v>
      </c>
      <c r="D13" s="27">
        <v>141.358</v>
      </c>
      <c r="E13" s="27">
        <v>128.649</v>
      </c>
      <c r="F13" s="27">
        <v>123.15799999999999</v>
      </c>
      <c r="G13" s="27">
        <v>123.399</v>
      </c>
      <c r="H13" s="27">
        <v>124.17699999999999</v>
      </c>
    </row>
    <row r="14" spans="1:9" s="10" customFormat="1" ht="10.5" customHeight="1">
      <c r="A14" s="28"/>
      <c r="B14" s="12" t="s">
        <v>14</v>
      </c>
      <c r="C14" s="27">
        <v>145.823</v>
      </c>
      <c r="D14" s="27">
        <v>135.03799999999998</v>
      </c>
      <c r="E14" s="27">
        <v>124.13900000000001</v>
      </c>
      <c r="F14" s="27">
        <v>118.69200000000001</v>
      </c>
      <c r="G14" s="27">
        <v>118.91</v>
      </c>
      <c r="H14" s="27">
        <v>119.635</v>
      </c>
      <c r="I14" s="3"/>
    </row>
    <row r="15" spans="1:8" ht="10.5" customHeight="1">
      <c r="A15" s="30" t="s">
        <v>16</v>
      </c>
      <c r="B15" s="26" t="s">
        <v>12</v>
      </c>
      <c r="C15" s="27">
        <v>322.615</v>
      </c>
      <c r="D15" s="27">
        <v>304.86400000000003</v>
      </c>
      <c r="E15" s="27">
        <v>275.67</v>
      </c>
      <c r="F15" s="27">
        <v>252.08300000000003</v>
      </c>
      <c r="G15" s="27">
        <v>241.178</v>
      </c>
      <c r="H15" s="27">
        <v>241.644</v>
      </c>
    </row>
    <row r="16" spans="1:8" ht="10.5" customHeight="1">
      <c r="A16" s="25"/>
      <c r="B16" s="26" t="s">
        <v>13</v>
      </c>
      <c r="C16" s="27">
        <v>165.37699999999998</v>
      </c>
      <c r="D16" s="27">
        <v>155.435</v>
      </c>
      <c r="E16" s="27">
        <v>140.46699999999998</v>
      </c>
      <c r="F16" s="27">
        <v>127.775</v>
      </c>
      <c r="G16" s="27">
        <v>122.296</v>
      </c>
      <c r="H16" s="27">
        <v>122.54299999999999</v>
      </c>
    </row>
    <row r="17" spans="1:9" s="10" customFormat="1" ht="10.5" customHeight="1">
      <c r="A17" s="28"/>
      <c r="B17" s="12" t="s">
        <v>14</v>
      </c>
      <c r="C17" s="27">
        <v>157.238</v>
      </c>
      <c r="D17" s="27">
        <v>149.429</v>
      </c>
      <c r="E17" s="27">
        <v>135.203</v>
      </c>
      <c r="F17" s="27">
        <v>124.308</v>
      </c>
      <c r="G17" s="27">
        <v>118.882</v>
      </c>
      <c r="H17" s="27">
        <v>119.101</v>
      </c>
      <c r="I17" s="3"/>
    </row>
    <row r="18" spans="1:8" ht="10.5" customHeight="1">
      <c r="A18" s="25" t="s">
        <v>17</v>
      </c>
      <c r="B18" s="26" t="s">
        <v>12</v>
      </c>
      <c r="C18" s="27">
        <v>319.307</v>
      </c>
      <c r="D18" s="27">
        <v>324.90200000000004</v>
      </c>
      <c r="E18" s="27">
        <v>307.053</v>
      </c>
      <c r="F18" s="27">
        <v>277.94100000000003</v>
      </c>
      <c r="G18" s="27">
        <v>254.40599999999998</v>
      </c>
      <c r="H18" s="27">
        <v>243.54200000000003</v>
      </c>
    </row>
    <row r="19" spans="1:8" ht="10.5" customHeight="1">
      <c r="A19" s="25"/>
      <c r="B19" s="26" t="s">
        <v>13</v>
      </c>
      <c r="C19" s="27">
        <v>162.87599999999998</v>
      </c>
      <c r="D19" s="27">
        <v>166.185</v>
      </c>
      <c r="E19" s="27">
        <v>155.95299999999997</v>
      </c>
      <c r="F19" s="27">
        <v>141.03900000000002</v>
      </c>
      <c r="G19" s="27">
        <v>128.384</v>
      </c>
      <c r="H19" s="27">
        <v>122.927</v>
      </c>
    </row>
    <row r="20" spans="1:9" s="10" customFormat="1" ht="10.5" customHeight="1">
      <c r="A20" s="28"/>
      <c r="B20" s="12" t="s">
        <v>14</v>
      </c>
      <c r="C20" s="27">
        <v>156.431</v>
      </c>
      <c r="D20" s="27">
        <v>158.717</v>
      </c>
      <c r="E20" s="27">
        <v>151.1</v>
      </c>
      <c r="F20" s="27">
        <v>136.902</v>
      </c>
      <c r="G20" s="27">
        <v>126.02199999999999</v>
      </c>
      <c r="H20" s="27">
        <v>120.615</v>
      </c>
      <c r="I20" s="3"/>
    </row>
    <row r="21" spans="1:8" ht="10.5" customHeight="1">
      <c r="A21" s="25" t="s">
        <v>18</v>
      </c>
      <c r="B21" s="26" t="s">
        <v>12</v>
      </c>
      <c r="C21" s="27">
        <v>320.04</v>
      </c>
      <c r="D21" s="27">
        <v>325.4630000000001</v>
      </c>
      <c r="E21" s="27">
        <v>334.632</v>
      </c>
      <c r="F21" s="27">
        <v>316.92100000000005</v>
      </c>
      <c r="G21" s="27">
        <v>287.954</v>
      </c>
      <c r="H21" s="27">
        <v>264.53</v>
      </c>
    </row>
    <row r="22" spans="1:8" ht="10.5" customHeight="1">
      <c r="A22" s="25"/>
      <c r="B22" s="26" t="s">
        <v>13</v>
      </c>
      <c r="C22" s="27">
        <v>160.995</v>
      </c>
      <c r="D22" s="27">
        <v>163.95800000000003</v>
      </c>
      <c r="E22" s="27">
        <v>169.295</v>
      </c>
      <c r="F22" s="27">
        <v>159.169</v>
      </c>
      <c r="G22" s="27">
        <v>144.362</v>
      </c>
      <c r="H22" s="27">
        <v>131.79</v>
      </c>
    </row>
    <row r="23" spans="1:9" s="10" customFormat="1" ht="10.5" customHeight="1">
      <c r="A23" s="28"/>
      <c r="B23" s="12" t="s">
        <v>14</v>
      </c>
      <c r="C23" s="27">
        <v>159.045</v>
      </c>
      <c r="D23" s="27">
        <v>161.505</v>
      </c>
      <c r="E23" s="27">
        <v>165.337</v>
      </c>
      <c r="F23" s="27">
        <v>157.752</v>
      </c>
      <c r="G23" s="27">
        <v>143.592</v>
      </c>
      <c r="H23" s="27">
        <v>132.74</v>
      </c>
      <c r="I23" s="3"/>
    </row>
    <row r="24" spans="1:8" ht="10.5" customHeight="1">
      <c r="A24" s="25" t="s">
        <v>19</v>
      </c>
      <c r="B24" s="26" t="s">
        <v>12</v>
      </c>
      <c r="C24" s="27">
        <v>298.87600000000003</v>
      </c>
      <c r="D24" s="27">
        <v>297.523</v>
      </c>
      <c r="E24" s="27">
        <v>310.009</v>
      </c>
      <c r="F24" s="27">
        <v>319.23</v>
      </c>
      <c r="G24" s="27">
        <v>301.66</v>
      </c>
      <c r="H24" s="27">
        <v>272.845</v>
      </c>
    </row>
    <row r="25" spans="1:8" ht="10.5" customHeight="1">
      <c r="A25" s="25"/>
      <c r="B25" s="26" t="s">
        <v>13</v>
      </c>
      <c r="C25" s="27">
        <v>146.544</v>
      </c>
      <c r="D25" s="27">
        <v>148.765</v>
      </c>
      <c r="E25" s="27">
        <v>155.06</v>
      </c>
      <c r="F25" s="27">
        <v>160.435</v>
      </c>
      <c r="G25" s="27">
        <v>150.418</v>
      </c>
      <c r="H25" s="27">
        <v>135.729</v>
      </c>
    </row>
    <row r="26" spans="1:9" s="10" customFormat="1" ht="10.5" customHeight="1">
      <c r="A26" s="28"/>
      <c r="B26" s="12" t="s">
        <v>14</v>
      </c>
      <c r="C26" s="27">
        <v>152.33200000000002</v>
      </c>
      <c r="D26" s="27">
        <v>148.758</v>
      </c>
      <c r="E26" s="27">
        <v>154.94899999999998</v>
      </c>
      <c r="F26" s="27">
        <v>158.795</v>
      </c>
      <c r="G26" s="27">
        <v>151.242</v>
      </c>
      <c r="H26" s="27">
        <v>137.116</v>
      </c>
      <c r="I26" s="3"/>
    </row>
    <row r="27" spans="1:8" ht="10.5" customHeight="1">
      <c r="A27" s="25" t="s">
        <v>20</v>
      </c>
      <c r="B27" s="26" t="s">
        <v>12</v>
      </c>
      <c r="C27" s="27">
        <v>370.158</v>
      </c>
      <c r="D27" s="27">
        <v>307.312</v>
      </c>
      <c r="E27" s="27">
        <v>290.501</v>
      </c>
      <c r="F27" s="27">
        <v>302.997</v>
      </c>
      <c r="G27" s="27">
        <v>312.241</v>
      </c>
      <c r="H27" s="27">
        <v>294.813</v>
      </c>
    </row>
    <row r="28" spans="1:8" ht="10.5" customHeight="1">
      <c r="A28" s="25"/>
      <c r="B28" s="26" t="s">
        <v>13</v>
      </c>
      <c r="C28" s="27">
        <v>178.204</v>
      </c>
      <c r="D28" s="27">
        <v>147.807</v>
      </c>
      <c r="E28" s="27">
        <v>143.198</v>
      </c>
      <c r="F28" s="27">
        <v>149.493</v>
      </c>
      <c r="G28" s="27">
        <v>154.874</v>
      </c>
      <c r="H28" s="27">
        <v>144.967</v>
      </c>
    </row>
    <row r="29" spans="1:9" s="10" customFormat="1" ht="10.5" customHeight="1">
      <c r="A29" s="28"/>
      <c r="B29" s="12" t="s">
        <v>14</v>
      </c>
      <c r="C29" s="27">
        <v>191.954</v>
      </c>
      <c r="D29" s="27">
        <v>159.505</v>
      </c>
      <c r="E29" s="27">
        <v>147.303</v>
      </c>
      <c r="F29" s="27">
        <v>153.50400000000002</v>
      </c>
      <c r="G29" s="27">
        <v>157.367</v>
      </c>
      <c r="H29" s="27">
        <v>149.846</v>
      </c>
      <c r="I29" s="3"/>
    </row>
    <row r="30" spans="1:8" ht="10.5" customHeight="1">
      <c r="A30" s="25" t="s">
        <v>21</v>
      </c>
      <c r="B30" s="26" t="s">
        <v>12</v>
      </c>
      <c r="C30" s="27">
        <v>402.651</v>
      </c>
      <c r="D30" s="27">
        <v>377.371</v>
      </c>
      <c r="E30" s="27">
        <v>303.669</v>
      </c>
      <c r="F30" s="27">
        <v>286.991</v>
      </c>
      <c r="G30" s="27">
        <v>299.47</v>
      </c>
      <c r="H30" s="27">
        <v>308.731</v>
      </c>
    </row>
    <row r="31" spans="1:8" ht="10.5" customHeight="1">
      <c r="A31" s="25"/>
      <c r="B31" s="26" t="s">
        <v>13</v>
      </c>
      <c r="C31" s="27">
        <v>194.097</v>
      </c>
      <c r="D31" s="27">
        <v>180.9</v>
      </c>
      <c r="E31" s="27">
        <v>144.369</v>
      </c>
      <c r="F31" s="27">
        <v>139.818</v>
      </c>
      <c r="G31" s="27">
        <v>146.09</v>
      </c>
      <c r="H31" s="27">
        <v>151.47400000000002</v>
      </c>
    </row>
    <row r="32" spans="1:9" s="10" customFormat="1" ht="10.5" customHeight="1">
      <c r="A32" s="28"/>
      <c r="B32" s="12" t="s">
        <v>14</v>
      </c>
      <c r="C32" s="27">
        <v>208.554</v>
      </c>
      <c r="D32" s="27">
        <v>196.471</v>
      </c>
      <c r="E32" s="27">
        <v>159.3</v>
      </c>
      <c r="F32" s="27">
        <v>147.173</v>
      </c>
      <c r="G32" s="27">
        <v>153.38</v>
      </c>
      <c r="H32" s="27">
        <v>157.257</v>
      </c>
      <c r="I32" s="3"/>
    </row>
    <row r="33" spans="1:8" ht="10.5" customHeight="1">
      <c r="A33" s="25" t="s">
        <v>22</v>
      </c>
      <c r="B33" s="26" t="s">
        <v>12</v>
      </c>
      <c r="C33" s="27">
        <v>385.415</v>
      </c>
      <c r="D33" s="27">
        <v>398.59399999999994</v>
      </c>
      <c r="E33" s="27">
        <v>372.75399999999996</v>
      </c>
      <c r="F33" s="27">
        <v>299.73800000000006</v>
      </c>
      <c r="G33" s="27">
        <v>283.30899999999997</v>
      </c>
      <c r="H33" s="27">
        <v>295.791</v>
      </c>
    </row>
    <row r="34" spans="1:8" ht="10.5" customHeight="1">
      <c r="A34" s="25"/>
      <c r="B34" s="26" t="s">
        <v>13</v>
      </c>
      <c r="C34" s="27">
        <v>187.643</v>
      </c>
      <c r="D34" s="27">
        <v>191.528</v>
      </c>
      <c r="E34" s="27">
        <v>177.68099999999998</v>
      </c>
      <c r="F34" s="27">
        <v>141.58200000000002</v>
      </c>
      <c r="G34" s="27">
        <v>137.15</v>
      </c>
      <c r="H34" s="27">
        <v>143.42</v>
      </c>
    </row>
    <row r="35" spans="1:9" s="10" customFormat="1" ht="10.5" customHeight="1">
      <c r="A35" s="28"/>
      <c r="B35" s="12" t="s">
        <v>14</v>
      </c>
      <c r="C35" s="27">
        <v>197.772</v>
      </c>
      <c r="D35" s="27">
        <v>207.06599999999997</v>
      </c>
      <c r="E35" s="27">
        <v>195.07299999999998</v>
      </c>
      <c r="F35" s="27">
        <v>158.156</v>
      </c>
      <c r="G35" s="27">
        <v>146.159</v>
      </c>
      <c r="H35" s="27">
        <v>152.371</v>
      </c>
      <c r="I35" s="3"/>
    </row>
    <row r="36" spans="1:8" ht="10.5" customHeight="1">
      <c r="A36" s="25" t="s">
        <v>23</v>
      </c>
      <c r="B36" s="26" t="s">
        <v>12</v>
      </c>
      <c r="C36" s="27">
        <v>345.49899999999997</v>
      </c>
      <c r="D36" s="27">
        <v>372.879</v>
      </c>
      <c r="E36" s="27">
        <v>392.337</v>
      </c>
      <c r="F36" s="27">
        <v>366.998</v>
      </c>
      <c r="G36" s="27">
        <v>294.99699999999996</v>
      </c>
      <c r="H36" s="27">
        <v>278.95</v>
      </c>
    </row>
    <row r="37" spans="1:8" ht="10.5" customHeight="1">
      <c r="A37" s="25"/>
      <c r="B37" s="26" t="s">
        <v>13</v>
      </c>
      <c r="C37" s="27">
        <v>170.17</v>
      </c>
      <c r="D37" s="27">
        <v>180.776</v>
      </c>
      <c r="E37" s="27">
        <v>187.60299999999998</v>
      </c>
      <c r="F37" s="27">
        <v>174.075</v>
      </c>
      <c r="G37" s="27">
        <v>138.601</v>
      </c>
      <c r="H37" s="27">
        <v>134.364</v>
      </c>
    </row>
    <row r="38" spans="1:9" s="10" customFormat="1" ht="10.5" customHeight="1">
      <c r="A38" s="28"/>
      <c r="B38" s="12" t="s">
        <v>14</v>
      </c>
      <c r="C38" s="27">
        <v>175.329</v>
      </c>
      <c r="D38" s="27">
        <v>192.103</v>
      </c>
      <c r="E38" s="27">
        <v>204.734</v>
      </c>
      <c r="F38" s="27">
        <v>192.923</v>
      </c>
      <c r="G38" s="27">
        <v>156.396</v>
      </c>
      <c r="H38" s="27">
        <v>144.586</v>
      </c>
      <c r="I38" s="3"/>
    </row>
    <row r="39" spans="1:8" ht="10.5" customHeight="1">
      <c r="A39" s="25" t="s">
        <v>24</v>
      </c>
      <c r="B39" s="26" t="s">
        <v>12</v>
      </c>
      <c r="C39" s="27">
        <v>336.439</v>
      </c>
      <c r="D39" s="27">
        <v>331.84800000000007</v>
      </c>
      <c r="E39" s="27">
        <v>366.161</v>
      </c>
      <c r="F39" s="27">
        <v>385.64099999999996</v>
      </c>
      <c r="G39" s="27">
        <v>361.05600000000004</v>
      </c>
      <c r="H39" s="27">
        <v>290.481</v>
      </c>
    </row>
    <row r="40" spans="1:8" ht="10.5" customHeight="1">
      <c r="A40" s="25"/>
      <c r="B40" s="26" t="s">
        <v>13</v>
      </c>
      <c r="C40" s="27">
        <v>166.531</v>
      </c>
      <c r="D40" s="27">
        <v>162.915</v>
      </c>
      <c r="E40" s="27">
        <v>176.368</v>
      </c>
      <c r="F40" s="27">
        <v>183.24099999999999</v>
      </c>
      <c r="G40" s="27">
        <v>170.177</v>
      </c>
      <c r="H40" s="27">
        <v>135.565</v>
      </c>
    </row>
    <row r="41" spans="1:9" s="10" customFormat="1" ht="10.5" customHeight="1">
      <c r="A41" s="28"/>
      <c r="B41" s="12" t="s">
        <v>14</v>
      </c>
      <c r="C41" s="27">
        <v>169.90800000000002</v>
      </c>
      <c r="D41" s="27">
        <v>168.93300000000002</v>
      </c>
      <c r="E41" s="27">
        <v>189.793</v>
      </c>
      <c r="F41" s="27">
        <v>202.4</v>
      </c>
      <c r="G41" s="27">
        <v>190.87900000000002</v>
      </c>
      <c r="H41" s="27">
        <v>154.916</v>
      </c>
      <c r="I41" s="3"/>
    </row>
    <row r="42" spans="1:8" ht="10.5" customHeight="1">
      <c r="A42" s="25" t="s">
        <v>25</v>
      </c>
      <c r="B42" s="26" t="s">
        <v>12</v>
      </c>
      <c r="C42" s="27">
        <v>311.467</v>
      </c>
      <c r="D42" s="27">
        <v>340.69899999999996</v>
      </c>
      <c r="E42" s="27">
        <v>323.077</v>
      </c>
      <c r="F42" s="27">
        <v>357.19100000000003</v>
      </c>
      <c r="G42" s="27">
        <v>376.774</v>
      </c>
      <c r="H42" s="27">
        <v>353.28700000000003</v>
      </c>
    </row>
    <row r="43" spans="1:8" ht="10.5" customHeight="1">
      <c r="A43" s="25"/>
      <c r="B43" s="26" t="s">
        <v>13</v>
      </c>
      <c r="C43" s="27">
        <v>152.814</v>
      </c>
      <c r="D43" s="27">
        <v>167.232</v>
      </c>
      <c r="E43" s="27">
        <v>157.27200000000002</v>
      </c>
      <c r="F43" s="27">
        <v>170.73600000000002</v>
      </c>
      <c r="G43" s="27">
        <v>177.748</v>
      </c>
      <c r="H43" s="27">
        <v>165.354</v>
      </c>
    </row>
    <row r="44" spans="1:9" s="10" customFormat="1" ht="10.5" customHeight="1">
      <c r="A44" s="28"/>
      <c r="B44" s="12" t="s">
        <v>14</v>
      </c>
      <c r="C44" s="27">
        <v>158.653</v>
      </c>
      <c r="D44" s="27">
        <v>173.46699999999998</v>
      </c>
      <c r="E44" s="27">
        <v>165.805</v>
      </c>
      <c r="F44" s="27">
        <v>186.455</v>
      </c>
      <c r="G44" s="27">
        <v>199.026</v>
      </c>
      <c r="H44" s="27">
        <v>187.933</v>
      </c>
      <c r="I44" s="3"/>
    </row>
    <row r="45" spans="1:8" ht="10.5" customHeight="1">
      <c r="A45" s="25" t="s">
        <v>26</v>
      </c>
      <c r="B45" s="26" t="s">
        <v>12</v>
      </c>
      <c r="C45" s="27">
        <v>261.827</v>
      </c>
      <c r="D45" s="27">
        <v>276.501</v>
      </c>
      <c r="E45" s="27">
        <v>325.39</v>
      </c>
      <c r="F45" s="27">
        <v>309.773</v>
      </c>
      <c r="G45" s="27">
        <v>343.33799999999997</v>
      </c>
      <c r="H45" s="27">
        <v>362.909</v>
      </c>
    </row>
    <row r="46" spans="1:8" ht="10.5" customHeight="1">
      <c r="A46" s="25"/>
      <c r="B46" s="26" t="s">
        <v>13</v>
      </c>
      <c r="C46" s="27">
        <v>124.921</v>
      </c>
      <c r="D46" s="27">
        <v>133.132</v>
      </c>
      <c r="E46" s="27">
        <v>157.438</v>
      </c>
      <c r="F46" s="27">
        <v>148.843</v>
      </c>
      <c r="G46" s="27">
        <v>162.141</v>
      </c>
      <c r="H46" s="27">
        <v>169.246</v>
      </c>
    </row>
    <row r="47" spans="1:9" s="10" customFormat="1" ht="10.5" customHeight="1">
      <c r="A47" s="28"/>
      <c r="B47" s="12" t="s">
        <v>14</v>
      </c>
      <c r="C47" s="27">
        <v>136.90599999999998</v>
      </c>
      <c r="D47" s="27">
        <v>143.369</v>
      </c>
      <c r="E47" s="27">
        <v>167.952</v>
      </c>
      <c r="F47" s="27">
        <v>160.93</v>
      </c>
      <c r="G47" s="27">
        <v>181.197</v>
      </c>
      <c r="H47" s="27">
        <v>193.663</v>
      </c>
      <c r="I47" s="3"/>
    </row>
    <row r="48" spans="1:8" ht="10.5" customHeight="1">
      <c r="A48" s="25" t="s">
        <v>27</v>
      </c>
      <c r="B48" s="26" t="s">
        <v>12</v>
      </c>
      <c r="C48" s="27">
        <v>239.445</v>
      </c>
      <c r="D48" s="27">
        <v>242.79</v>
      </c>
      <c r="E48" s="27">
        <v>258.34</v>
      </c>
      <c r="F48" s="27">
        <v>305.094</v>
      </c>
      <c r="G48" s="27">
        <v>291.76099999999997</v>
      </c>
      <c r="H48" s="27">
        <v>324.442</v>
      </c>
    </row>
    <row r="49" spans="1:8" ht="10.5" customHeight="1">
      <c r="A49" s="25"/>
      <c r="B49" s="26" t="s">
        <v>13</v>
      </c>
      <c r="C49" s="27">
        <v>110.695</v>
      </c>
      <c r="D49" s="27">
        <v>113.40100000000001</v>
      </c>
      <c r="E49" s="27">
        <v>122.268</v>
      </c>
      <c r="F49" s="27">
        <v>145.334</v>
      </c>
      <c r="G49" s="27">
        <v>138.221</v>
      </c>
      <c r="H49" s="27">
        <v>151.161</v>
      </c>
    </row>
    <row r="50" spans="1:9" s="10" customFormat="1" ht="10.5" customHeight="1">
      <c r="A50" s="28"/>
      <c r="B50" s="12" t="s">
        <v>14</v>
      </c>
      <c r="C50" s="27">
        <v>128.75</v>
      </c>
      <c r="D50" s="27">
        <v>129.389</v>
      </c>
      <c r="E50" s="27">
        <v>136.072</v>
      </c>
      <c r="F50" s="27">
        <v>159.76</v>
      </c>
      <c r="G50" s="27">
        <v>153.54</v>
      </c>
      <c r="H50" s="27">
        <v>173.28100000000003</v>
      </c>
      <c r="I50" s="3"/>
    </row>
    <row r="51" spans="1:8" ht="10.5" customHeight="1">
      <c r="A51" s="25" t="s">
        <v>28</v>
      </c>
      <c r="B51" s="26" t="s">
        <v>12</v>
      </c>
      <c r="C51" s="27">
        <v>209.142</v>
      </c>
      <c r="D51" s="27">
        <v>211.625</v>
      </c>
      <c r="E51" s="27">
        <v>218.844</v>
      </c>
      <c r="F51" s="27">
        <v>234.709</v>
      </c>
      <c r="G51" s="27">
        <v>278.369</v>
      </c>
      <c r="H51" s="27">
        <v>267.79</v>
      </c>
    </row>
    <row r="52" spans="1:8" ht="10.5" customHeight="1">
      <c r="A52" s="25"/>
      <c r="B52" s="26" t="s">
        <v>13</v>
      </c>
      <c r="C52" s="27">
        <v>91.259</v>
      </c>
      <c r="D52" s="27">
        <v>94.48400000000001</v>
      </c>
      <c r="E52" s="27">
        <v>99.726</v>
      </c>
      <c r="F52" s="27">
        <v>108.628</v>
      </c>
      <c r="G52" s="27">
        <v>129.869</v>
      </c>
      <c r="H52" s="27">
        <v>124.43900000000001</v>
      </c>
    </row>
    <row r="53" spans="1:9" s="10" customFormat="1" ht="10.5" customHeight="1">
      <c r="A53" s="28"/>
      <c r="B53" s="12" t="s">
        <v>14</v>
      </c>
      <c r="C53" s="27">
        <v>117.883</v>
      </c>
      <c r="D53" s="27">
        <v>117.14099999999999</v>
      </c>
      <c r="E53" s="27">
        <v>119.118</v>
      </c>
      <c r="F53" s="27">
        <v>126.081</v>
      </c>
      <c r="G53" s="27">
        <v>148.5</v>
      </c>
      <c r="H53" s="27">
        <v>143.351</v>
      </c>
      <c r="I53" s="3"/>
    </row>
    <row r="54" spans="1:8" ht="10.5" customHeight="1">
      <c r="A54" s="25" t="s">
        <v>29</v>
      </c>
      <c r="B54" s="26" t="s">
        <v>12</v>
      </c>
      <c r="C54" s="27">
        <v>164.41899999999998</v>
      </c>
      <c r="D54" s="27">
        <v>167.99599999999998</v>
      </c>
      <c r="E54" s="27">
        <v>177.365</v>
      </c>
      <c r="F54" s="27">
        <v>187.58800000000002</v>
      </c>
      <c r="G54" s="27">
        <v>203.258</v>
      </c>
      <c r="H54" s="27">
        <v>242.41799999999998</v>
      </c>
    </row>
    <row r="55" spans="1:8" ht="10.5" customHeight="1">
      <c r="A55" s="25"/>
      <c r="B55" s="26" t="s">
        <v>13</v>
      </c>
      <c r="C55" s="27">
        <v>66.273</v>
      </c>
      <c r="D55" s="27">
        <v>69.41099999999999</v>
      </c>
      <c r="E55" s="27">
        <v>75.99600000000001</v>
      </c>
      <c r="F55" s="27">
        <v>82.37100000000001</v>
      </c>
      <c r="G55" s="27">
        <v>90.895</v>
      </c>
      <c r="H55" s="27">
        <v>109.48</v>
      </c>
    </row>
    <row r="56" spans="1:9" s="10" customFormat="1" ht="10.5" customHeight="1">
      <c r="A56" s="28"/>
      <c r="B56" s="12" t="s">
        <v>14</v>
      </c>
      <c r="C56" s="27">
        <v>98.146</v>
      </c>
      <c r="D56" s="27">
        <v>98.585</v>
      </c>
      <c r="E56" s="27">
        <v>101.36900000000001</v>
      </c>
      <c r="F56" s="27">
        <v>105.21700000000001</v>
      </c>
      <c r="G56" s="27">
        <v>112.363</v>
      </c>
      <c r="H56" s="27">
        <v>132.938</v>
      </c>
      <c r="I56" s="3"/>
    </row>
    <row r="57" spans="1:8" ht="10.5" customHeight="1">
      <c r="A57" s="25" t="s">
        <v>30</v>
      </c>
      <c r="B57" s="26" t="s">
        <v>12</v>
      </c>
      <c r="C57" s="27">
        <v>111.86800000000002</v>
      </c>
      <c r="D57" s="27">
        <v>118.566</v>
      </c>
      <c r="E57" s="27">
        <v>125.06899999999999</v>
      </c>
      <c r="F57" s="27">
        <v>137.165</v>
      </c>
      <c r="G57" s="27">
        <v>148.82600000000002</v>
      </c>
      <c r="H57" s="27">
        <v>163.439</v>
      </c>
    </row>
    <row r="58" spans="1:8" ht="10.5" customHeight="1">
      <c r="A58" s="25"/>
      <c r="B58" s="26" t="s">
        <v>13</v>
      </c>
      <c r="C58" s="27">
        <v>39.473000000000006</v>
      </c>
      <c r="D58" s="27">
        <v>43.852</v>
      </c>
      <c r="E58" s="27">
        <v>48.596</v>
      </c>
      <c r="F58" s="27">
        <v>55.693000000000005</v>
      </c>
      <c r="G58" s="27">
        <v>62.036</v>
      </c>
      <c r="H58" s="27">
        <v>69.595</v>
      </c>
    </row>
    <row r="59" spans="1:9" s="10" customFormat="1" ht="10.5" customHeight="1">
      <c r="A59" s="28"/>
      <c r="B59" s="12" t="s">
        <v>14</v>
      </c>
      <c r="C59" s="27">
        <v>72.395</v>
      </c>
      <c r="D59" s="27">
        <v>74.714</v>
      </c>
      <c r="E59" s="27">
        <v>76.473</v>
      </c>
      <c r="F59" s="27">
        <v>81.472</v>
      </c>
      <c r="G59" s="27">
        <v>86.79</v>
      </c>
      <c r="H59" s="27">
        <v>93.844</v>
      </c>
      <c r="I59" s="3"/>
    </row>
    <row r="60" spans="1:8" ht="10.5" customHeight="1">
      <c r="A60" s="25" t="s">
        <v>31</v>
      </c>
      <c r="B60" s="26" t="s">
        <v>12</v>
      </c>
      <c r="C60" s="27">
        <v>58.032000000000004</v>
      </c>
      <c r="D60" s="27">
        <v>62.233</v>
      </c>
      <c r="E60" s="27">
        <v>72.46799999999999</v>
      </c>
      <c r="F60" s="27">
        <v>80.232</v>
      </c>
      <c r="G60" s="27">
        <v>92.042</v>
      </c>
      <c r="H60" s="27">
        <v>102.822</v>
      </c>
    </row>
    <row r="61" spans="1:8" ht="10.5" customHeight="1">
      <c r="A61" s="25"/>
      <c r="B61" s="26" t="s">
        <v>13</v>
      </c>
      <c r="C61" s="27">
        <v>16.592</v>
      </c>
      <c r="D61" s="27">
        <v>19.447000000000003</v>
      </c>
      <c r="E61" s="27">
        <v>24.616999999999997</v>
      </c>
      <c r="F61" s="27">
        <v>28.98</v>
      </c>
      <c r="G61" s="27">
        <v>34.834</v>
      </c>
      <c r="H61" s="27">
        <v>39.903999999999996</v>
      </c>
    </row>
    <row r="62" spans="1:9" s="10" customFormat="1" ht="10.5" customHeight="1">
      <c r="A62" s="28"/>
      <c r="B62" s="12" t="s">
        <v>14</v>
      </c>
      <c r="C62" s="27">
        <v>41.44</v>
      </c>
      <c r="D62" s="27">
        <v>42.785999999999994</v>
      </c>
      <c r="E62" s="27">
        <v>47.851</v>
      </c>
      <c r="F62" s="27">
        <v>51.252</v>
      </c>
      <c r="G62" s="27">
        <v>57.208000000000006</v>
      </c>
      <c r="H62" s="27">
        <v>62.918</v>
      </c>
      <c r="I62" s="3"/>
    </row>
    <row r="63" spans="1:8" ht="10.5" customHeight="1">
      <c r="A63" s="25" t="s">
        <v>32</v>
      </c>
      <c r="B63" s="26" t="s">
        <v>12</v>
      </c>
      <c r="C63" s="27">
        <v>29.973</v>
      </c>
      <c r="D63" s="27">
        <v>32.485</v>
      </c>
      <c r="E63" s="27">
        <v>36.776</v>
      </c>
      <c r="F63" s="27">
        <v>45.33</v>
      </c>
      <c r="G63" s="27">
        <v>54.92399999999999</v>
      </c>
      <c r="H63" s="27">
        <v>67.45400000000001</v>
      </c>
    </row>
    <row r="64" spans="1:8" ht="10.5" customHeight="1">
      <c r="A64" s="25"/>
      <c r="B64" s="26" t="s">
        <v>13</v>
      </c>
      <c r="C64" s="27">
        <v>6.606</v>
      </c>
      <c r="D64" s="27">
        <v>7.6</v>
      </c>
      <c r="E64" s="27">
        <v>9.884</v>
      </c>
      <c r="F64" s="27">
        <v>13.663</v>
      </c>
      <c r="G64" s="27">
        <v>17.808</v>
      </c>
      <c r="H64" s="27">
        <v>22.924</v>
      </c>
    </row>
    <row r="65" spans="1:9" s="10" customFormat="1" ht="10.5" customHeight="1">
      <c r="A65" s="31"/>
      <c r="B65" s="12" t="s">
        <v>14</v>
      </c>
      <c r="C65" s="27">
        <v>23.366999999999997</v>
      </c>
      <c r="D65" s="27">
        <v>24.885</v>
      </c>
      <c r="E65" s="27">
        <v>26.892</v>
      </c>
      <c r="F65" s="27">
        <v>31.667</v>
      </c>
      <c r="G65" s="27">
        <v>37.116</v>
      </c>
      <c r="H65" s="27">
        <v>44.53</v>
      </c>
      <c r="I65" s="3"/>
    </row>
    <row r="66" spans="1:8" ht="10.5" customHeight="1">
      <c r="A66" s="32" t="s">
        <v>33</v>
      </c>
      <c r="B66" s="33"/>
      <c r="C66" s="24"/>
      <c r="D66" s="24"/>
      <c r="E66" s="24"/>
      <c r="F66" s="24"/>
      <c r="G66" s="24"/>
      <c r="H66" s="24"/>
    </row>
    <row r="67" spans="1:8" s="37" customFormat="1" ht="10.5" customHeight="1">
      <c r="A67" s="34" t="s">
        <v>34</v>
      </c>
      <c r="B67" s="35" t="s">
        <v>12</v>
      </c>
      <c r="C67" s="36">
        <f aca="true" t="shared" si="0" ref="C67:H67">SUM(C9+C12+C15)</f>
        <v>890.242</v>
      </c>
      <c r="D67" s="36">
        <f t="shared" si="0"/>
        <v>833.577</v>
      </c>
      <c r="E67" s="36">
        <f t="shared" si="0"/>
        <v>769.8030000000001</v>
      </c>
      <c r="F67" s="36">
        <f t="shared" si="0"/>
        <v>735.719</v>
      </c>
      <c r="G67" s="36">
        <f t="shared" si="0"/>
        <v>726.761</v>
      </c>
      <c r="H67" s="36">
        <f t="shared" si="0"/>
        <v>720.018</v>
      </c>
    </row>
    <row r="68" spans="1:8" ht="10.5" customHeight="1">
      <c r="A68" s="38" t="s">
        <v>35</v>
      </c>
      <c r="B68" s="35" t="s">
        <v>12</v>
      </c>
      <c r="C68" s="36">
        <f aca="true" t="shared" si="1" ref="C68:H68">SUM(C18+C21+C24)</f>
        <v>938.223</v>
      </c>
      <c r="D68" s="36">
        <f t="shared" si="1"/>
        <v>947.8880000000001</v>
      </c>
      <c r="E68" s="36">
        <f t="shared" si="1"/>
        <v>951.694</v>
      </c>
      <c r="F68" s="36">
        <f t="shared" si="1"/>
        <v>914.0920000000001</v>
      </c>
      <c r="G68" s="36">
        <f t="shared" si="1"/>
        <v>844.02</v>
      </c>
      <c r="H68" s="36">
        <f t="shared" si="1"/>
        <v>780.917</v>
      </c>
    </row>
    <row r="69" spans="1:8" ht="10.5" customHeight="1">
      <c r="A69" s="38" t="s">
        <v>36</v>
      </c>
      <c r="B69" s="35" t="s">
        <v>12</v>
      </c>
      <c r="C69" s="36">
        <f aca="true" t="shared" si="2" ref="C69:H69">SUM(C27+C30+C33)</f>
        <v>1158.224</v>
      </c>
      <c r="D69" s="36">
        <f t="shared" si="2"/>
        <v>1083.277</v>
      </c>
      <c r="E69" s="36">
        <f t="shared" si="2"/>
        <v>966.924</v>
      </c>
      <c r="F69" s="36">
        <f t="shared" si="2"/>
        <v>889.7260000000001</v>
      </c>
      <c r="G69" s="36">
        <f t="shared" si="2"/>
        <v>895.02</v>
      </c>
      <c r="H69" s="36">
        <f t="shared" si="2"/>
        <v>899.335</v>
      </c>
    </row>
    <row r="70" spans="1:8" ht="10.5" customHeight="1">
      <c r="A70" s="38" t="s">
        <v>37</v>
      </c>
      <c r="B70" s="35" t="s">
        <v>12</v>
      </c>
      <c r="C70" s="36">
        <f aca="true" t="shared" si="3" ref="C70:H70">SUM(C36+C39+C42)</f>
        <v>993.405</v>
      </c>
      <c r="D70" s="36">
        <f t="shared" si="3"/>
        <v>1045.426</v>
      </c>
      <c r="E70" s="36">
        <f t="shared" si="3"/>
        <v>1081.575</v>
      </c>
      <c r="F70" s="36">
        <f t="shared" si="3"/>
        <v>1109.83</v>
      </c>
      <c r="G70" s="36">
        <f t="shared" si="3"/>
        <v>1032.827</v>
      </c>
      <c r="H70" s="36">
        <f t="shared" si="3"/>
        <v>922.7180000000001</v>
      </c>
    </row>
    <row r="71" spans="1:8" ht="10.5" customHeight="1">
      <c r="A71" s="38" t="s">
        <v>38</v>
      </c>
      <c r="B71" s="35" t="s">
        <v>12</v>
      </c>
      <c r="C71" s="36">
        <f aca="true" t="shared" si="4" ref="C71:H71">C45</f>
        <v>261.827</v>
      </c>
      <c r="D71" s="36">
        <f t="shared" si="4"/>
        <v>276.501</v>
      </c>
      <c r="E71" s="36">
        <f t="shared" si="4"/>
        <v>325.39</v>
      </c>
      <c r="F71" s="36">
        <f t="shared" si="4"/>
        <v>309.773</v>
      </c>
      <c r="G71" s="36">
        <f t="shared" si="4"/>
        <v>343.33799999999997</v>
      </c>
      <c r="H71" s="36">
        <f t="shared" si="4"/>
        <v>362.909</v>
      </c>
    </row>
    <row r="72" spans="1:8" ht="10.5" customHeight="1">
      <c r="A72" s="38" t="s">
        <v>39</v>
      </c>
      <c r="B72" s="35" t="s">
        <v>12</v>
      </c>
      <c r="C72" s="36">
        <f aca="true" t="shared" si="5" ref="C72:H72">C48+C51</f>
        <v>448.587</v>
      </c>
      <c r="D72" s="36">
        <f t="shared" si="5"/>
        <v>454.41499999999996</v>
      </c>
      <c r="E72" s="36">
        <f t="shared" si="5"/>
        <v>477.18399999999997</v>
      </c>
      <c r="F72" s="36">
        <f t="shared" si="5"/>
        <v>539.803</v>
      </c>
      <c r="G72" s="36">
        <f t="shared" si="5"/>
        <v>570.13</v>
      </c>
      <c r="H72" s="36">
        <f t="shared" si="5"/>
        <v>592.232</v>
      </c>
    </row>
    <row r="73" spans="1:8" ht="10.5" customHeight="1">
      <c r="A73" s="38" t="s">
        <v>40</v>
      </c>
      <c r="B73" s="35" t="s">
        <v>12</v>
      </c>
      <c r="C73" s="36">
        <f aca="true" t="shared" si="6" ref="C73:H73">SUM(C54+C57+C60+C63)</f>
        <v>364.29200000000003</v>
      </c>
      <c r="D73" s="36">
        <f t="shared" si="6"/>
        <v>381.28000000000003</v>
      </c>
      <c r="E73" s="36">
        <f t="shared" si="6"/>
        <v>411.67799999999994</v>
      </c>
      <c r="F73" s="36">
        <f t="shared" si="6"/>
        <v>450.315</v>
      </c>
      <c r="G73" s="36">
        <f t="shared" si="6"/>
        <v>499.05000000000007</v>
      </c>
      <c r="H73" s="36">
        <f t="shared" si="6"/>
        <v>576.133</v>
      </c>
    </row>
    <row r="74" spans="1:8" ht="3" customHeight="1">
      <c r="A74" s="39"/>
      <c r="B74" s="40"/>
      <c r="C74" s="39"/>
      <c r="D74" s="39"/>
      <c r="E74" s="39"/>
      <c r="F74" s="39"/>
      <c r="G74" s="39"/>
      <c r="H74" s="39"/>
    </row>
  </sheetData>
  <printOptions horizontalCentered="1"/>
  <pageMargins left="0.3937007874015748" right="0.3937007874015748" top="0.7874015748031497" bottom="0.7874015748031497" header="0.1968503937007874" footer="0.1968503937007874"/>
  <pageSetup firstPageNumber="9" useFirstPageNumber="1" horizontalDpi="300" verticalDpi="300" orientation="portrait" paperSize="9" scale="95" r:id="rId1"/>
  <headerFooter alignWithMargins="0">
    <oddFooter>&amp;L&amp;"Arial,Bold"&amp;8General Register Office for Scotland, © Crown Copyright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2004-07-22T08:36:58Z</dcterms:created>
  <dcterms:modified xsi:type="dcterms:W3CDTF">2004-07-22T08:37:03Z</dcterms:modified>
  <cp:category/>
  <cp:version/>
  <cp:contentType/>
  <cp:contentStatus/>
</cp:coreProperties>
</file>